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D:\งานธุรการ ศิ\การประเมิน\ITA\ITA69\OIT\ข้อที่ 12 รายงานสรุปผลการจัดซื้อจัดจ้างหรือการจัดหาพัสดุของหน่วยงาน ประจำปีงบประมาณ พ.ศ.2568 (แบบ สขร.1)\"/>
    </mc:Choice>
  </mc:AlternateContent>
  <xr:revisionPtr revIDLastSave="0" documentId="13_ncr:1_{FA1E2D03-91CD-4D4F-B088-807B21A6DCFA}" xr6:coauthVersionLast="47" xr6:coauthVersionMax="47" xr10:uidLastSave="{00000000-0000-0000-0000-000000000000}"/>
  <bookViews>
    <workbookView xWindow="-108" yWindow="-108" windowWidth="23256" windowHeight="12456" firstSheet="8" activeTab="13" xr2:uid="{00000000-000D-0000-FFFF-FFFF00000000}"/>
  </bookViews>
  <sheets>
    <sheet name="อธิบายแบบ สขร. 1 " sheetId="1" r:id="rId1"/>
    <sheet name="สรุปภาพรวม 2568" sheetId="2" r:id="rId2"/>
    <sheet name=" สขร.1 ต.ค.67" sheetId="3" r:id="rId3"/>
    <sheet name=" สขร.1 พ.ย. 67" sheetId="16" r:id="rId4"/>
    <sheet name=" สขร.1 ธ.ค 67 " sheetId="17" r:id="rId5"/>
    <sheet name=" สขร.1 ม.ค. 68  " sheetId="18" r:id="rId6"/>
    <sheet name=" สขร.1 ก.พ. 68  " sheetId="19" r:id="rId7"/>
    <sheet name=" สขร.1 มี.ค. 68 " sheetId="20" r:id="rId8"/>
    <sheet name=" สขร.1  เม.ย. 68 " sheetId="21" r:id="rId9"/>
    <sheet name=" สขร.1  พ.ค. 68" sheetId="22" r:id="rId10"/>
    <sheet name=" สขร.1 มิ.ย. 68 " sheetId="23" r:id="rId11"/>
    <sheet name=" สขร.1  ก.ค. 68 " sheetId="24" r:id="rId12"/>
    <sheet name=" สขร.1  ส.ค. 68 " sheetId="25" r:id="rId13"/>
    <sheet name=" สขร.1  ก.ย. 68 " sheetId="26" r:id="rId14"/>
  </sheets>
  <definedNames>
    <definedName name="_xlnm.Print_Titles" localSheetId="11">' สขร.1  ก.ค. 68 '!$1:$7</definedName>
    <definedName name="_xlnm.Print_Titles" localSheetId="13">' สขร.1  ก.ย. 68 '!$1:$7</definedName>
    <definedName name="_xlnm.Print_Titles" localSheetId="9">' สขร.1  พ.ค. 68'!$1:$7</definedName>
    <definedName name="_xlnm.Print_Titles" localSheetId="8">' สขร.1  เม.ย. 68 '!$1:$7</definedName>
    <definedName name="_xlnm.Print_Titles" localSheetId="12">' สขร.1  ส.ค. 68 '!$1:$7</definedName>
    <definedName name="_xlnm.Print_Titles" localSheetId="6">' สขร.1 ก.พ. 68  '!$1:$7</definedName>
    <definedName name="_xlnm.Print_Titles" localSheetId="2">' สขร.1 ต.ค.67'!$1:$7</definedName>
    <definedName name="_xlnm.Print_Titles" localSheetId="4">' สขร.1 ธ.ค 67 '!$1:$7</definedName>
    <definedName name="_xlnm.Print_Titles" localSheetId="3">' สขร.1 พ.ย. 67'!$1:$7</definedName>
    <definedName name="_xlnm.Print_Titles" localSheetId="5">' สขร.1 ม.ค. 68  '!$1:$7</definedName>
    <definedName name="_xlnm.Print_Titles" localSheetId="10">' สขร.1 มิ.ย. 68 '!$1:$7</definedName>
    <definedName name="_xlnm.Print_Titles" localSheetId="7">' สขร.1 มี.ค. 68 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8" roundtripDataChecksum="j9GDjxOgML1XA39yB3VWsxuKlovLurjrilI+euKlkcg="/>
    </ext>
  </extLst>
</workbook>
</file>

<file path=xl/calcChain.xml><?xml version="1.0" encoding="utf-8"?>
<calcChain xmlns="http://schemas.openxmlformats.org/spreadsheetml/2006/main">
  <c r="F9" i="2" l="1"/>
  <c r="F7" i="2"/>
  <c r="G11" i="18"/>
  <c r="G10" i="18"/>
  <c r="D10" i="18"/>
  <c r="G28" i="26"/>
  <c r="G37" i="26"/>
  <c r="G36" i="26"/>
  <c r="G35" i="26"/>
  <c r="G34" i="26"/>
  <c r="G31" i="26"/>
  <c r="G30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43" i="25"/>
  <c r="G42" i="25"/>
  <c r="G46" i="25"/>
  <c r="G47" i="25"/>
  <c r="G41" i="25"/>
  <c r="G40" i="25"/>
  <c r="G39" i="25"/>
  <c r="G38" i="25"/>
  <c r="G48" i="25"/>
  <c r="G49" i="25"/>
  <c r="G51" i="25"/>
  <c r="G50" i="25"/>
  <c r="G37" i="25"/>
  <c r="G36" i="25"/>
  <c r="G29" i="25"/>
  <c r="G28" i="25"/>
  <c r="D28" i="25"/>
  <c r="G19" i="25"/>
  <c r="G18" i="25"/>
  <c r="D18" i="25"/>
  <c r="G17" i="25"/>
  <c r="G16" i="25"/>
  <c r="D16" i="25"/>
  <c r="G15" i="25"/>
  <c r="G14" i="25"/>
  <c r="G13" i="25"/>
  <c r="G12" i="25"/>
  <c r="G11" i="25"/>
  <c r="G10" i="25"/>
  <c r="G55" i="24"/>
  <c r="G54" i="24"/>
  <c r="G51" i="24"/>
  <c r="G50" i="24"/>
  <c r="G41" i="24"/>
  <c r="G40" i="24"/>
  <c r="G39" i="24"/>
  <c r="G38" i="24"/>
  <c r="G25" i="24"/>
  <c r="G24" i="24"/>
  <c r="D24" i="24"/>
  <c r="G23" i="24"/>
  <c r="G22" i="24"/>
  <c r="D22" i="24"/>
  <c r="G21" i="24"/>
  <c r="G20" i="24"/>
  <c r="D20" i="24"/>
  <c r="G33" i="23"/>
  <c r="G32" i="23"/>
  <c r="D32" i="23"/>
  <c r="G31" i="23"/>
  <c r="G30" i="23"/>
  <c r="D30" i="23"/>
  <c r="G29" i="23"/>
  <c r="G28" i="23"/>
  <c r="D28" i="23"/>
  <c r="G27" i="23"/>
  <c r="G26" i="23"/>
  <c r="D26" i="23"/>
  <c r="G25" i="23"/>
  <c r="G24" i="23"/>
  <c r="G19" i="23"/>
  <c r="G18" i="23"/>
  <c r="D18" i="23"/>
  <c r="G15" i="23"/>
  <c r="G14" i="23"/>
  <c r="D14" i="23"/>
  <c r="G16" i="23"/>
  <c r="G17" i="23"/>
  <c r="G9" i="23"/>
  <c r="G8" i="23"/>
  <c r="D8" i="23"/>
  <c r="G11" i="23"/>
  <c r="G10" i="23"/>
  <c r="G45" i="22"/>
  <c r="G44" i="22"/>
  <c r="G46" i="22"/>
  <c r="G47" i="22"/>
  <c r="G49" i="22"/>
  <c r="G48" i="22"/>
  <c r="G43" i="22"/>
  <c r="G42" i="22"/>
  <c r="G39" i="22"/>
  <c r="G38" i="22"/>
  <c r="G37" i="22"/>
  <c r="G36" i="22"/>
  <c r="G35" i="22"/>
  <c r="G34" i="22"/>
  <c r="G33" i="22"/>
  <c r="G32" i="22"/>
  <c r="G23" i="22"/>
  <c r="G22" i="22"/>
  <c r="G21" i="22"/>
  <c r="G20" i="22"/>
  <c r="G28" i="22"/>
  <c r="G29" i="22"/>
  <c r="G31" i="22"/>
  <c r="G30" i="22"/>
  <c r="G9" i="21"/>
  <c r="G8" i="21"/>
  <c r="D8" i="21"/>
  <c r="G49" i="20"/>
  <c r="G48" i="20"/>
  <c r="G63" i="21"/>
  <c r="G62" i="21"/>
  <c r="D62" i="21"/>
  <c r="G61" i="21"/>
  <c r="G60" i="21"/>
  <c r="D60" i="21"/>
  <c r="G59" i="21"/>
  <c r="G58" i="21"/>
  <c r="D58" i="21"/>
  <c r="G57" i="21"/>
  <c r="G56" i="21"/>
  <c r="D56" i="21"/>
  <c r="G55" i="21"/>
  <c r="G54" i="21"/>
  <c r="D54" i="21"/>
  <c r="G53" i="21"/>
  <c r="G52" i="21"/>
  <c r="D52" i="21"/>
  <c r="G51" i="21"/>
  <c r="G50" i="21"/>
  <c r="D50" i="21"/>
  <c r="G49" i="21"/>
  <c r="G48" i="21"/>
  <c r="D48" i="21"/>
  <c r="G47" i="21"/>
  <c r="G46" i="21"/>
  <c r="D46" i="21"/>
  <c r="G45" i="21"/>
  <c r="G44" i="21"/>
  <c r="D44" i="21"/>
  <c r="G43" i="21"/>
  <c r="G42" i="21"/>
  <c r="D42" i="21"/>
  <c r="G41" i="21"/>
  <c r="G40" i="21"/>
  <c r="D40" i="21"/>
  <c r="G39" i="21"/>
  <c r="G38" i="21"/>
  <c r="D38" i="21"/>
  <c r="G37" i="21"/>
  <c r="G36" i="21"/>
  <c r="D36" i="21"/>
  <c r="G47" i="20"/>
  <c r="G46" i="20"/>
  <c r="G45" i="20"/>
  <c r="G44" i="20"/>
  <c r="G43" i="20"/>
  <c r="G42" i="20"/>
  <c r="G41" i="20"/>
  <c r="G40" i="20"/>
  <c r="G39" i="20"/>
  <c r="G38" i="20"/>
  <c r="D38" i="20"/>
  <c r="G37" i="20"/>
  <c r="G36" i="20"/>
  <c r="D36" i="20"/>
  <c r="G35" i="20"/>
  <c r="G34" i="20"/>
  <c r="D34" i="20"/>
  <c r="G33" i="20"/>
  <c r="G32" i="20"/>
  <c r="D32" i="20"/>
  <c r="G31" i="20"/>
  <c r="G30" i="20"/>
  <c r="D30" i="20"/>
  <c r="G27" i="19"/>
  <c r="G26" i="19"/>
  <c r="G25" i="19"/>
  <c r="G24" i="19"/>
  <c r="G23" i="19"/>
  <c r="G22" i="19"/>
  <c r="G35" i="18"/>
  <c r="G34" i="18"/>
  <c r="G33" i="18"/>
  <c r="G32" i="18"/>
  <c r="G29" i="18"/>
  <c r="G28" i="18"/>
  <c r="G27" i="18"/>
  <c r="G26" i="18"/>
  <c r="G25" i="18"/>
  <c r="G24" i="18"/>
  <c r="D24" i="18"/>
  <c r="G37" i="17"/>
  <c r="G36" i="17"/>
  <c r="D36" i="17"/>
  <c r="G35" i="17"/>
  <c r="G34" i="17"/>
  <c r="G33" i="17"/>
  <c r="G32" i="17"/>
  <c r="G31" i="17"/>
  <c r="G30" i="17"/>
  <c r="D30" i="17"/>
  <c r="G29" i="17"/>
  <c r="G28" i="17"/>
  <c r="G27" i="17"/>
  <c r="G26" i="17"/>
  <c r="G25" i="17"/>
  <c r="G24" i="17"/>
  <c r="D24" i="17"/>
  <c r="G23" i="17"/>
  <c r="G22" i="17"/>
  <c r="G21" i="17"/>
  <c r="G20" i="17"/>
  <c r="G19" i="17"/>
  <c r="G18" i="17"/>
  <c r="D18" i="17"/>
  <c r="G17" i="17"/>
  <c r="G16" i="17"/>
  <c r="G15" i="17"/>
  <c r="G14" i="17"/>
  <c r="E12" i="2"/>
  <c r="G13" i="26"/>
  <c r="G12" i="26"/>
  <c r="G11" i="26"/>
  <c r="G10" i="26"/>
  <c r="D10" i="26"/>
  <c r="G9" i="26"/>
  <c r="G8" i="26"/>
  <c r="D8" i="26"/>
  <c r="G33" i="25"/>
  <c r="G32" i="25"/>
  <c r="D32" i="25"/>
  <c r="G31" i="25"/>
  <c r="G30" i="25"/>
  <c r="D30" i="25"/>
  <c r="G25" i="25"/>
  <c r="G27" i="25"/>
  <c r="D24" i="25"/>
  <c r="D22" i="25"/>
  <c r="G26" i="25"/>
  <c r="D26" i="25"/>
  <c r="G24" i="25"/>
  <c r="G35" i="25"/>
  <c r="G34" i="25"/>
  <c r="G23" i="25"/>
  <c r="G22" i="25"/>
  <c r="G21" i="25"/>
  <c r="G20" i="25"/>
  <c r="G9" i="25"/>
  <c r="G8" i="25"/>
  <c r="D8" i="25"/>
  <c r="G49" i="24"/>
  <c r="G48" i="24"/>
  <c r="G47" i="24"/>
  <c r="G46" i="24"/>
  <c r="G45" i="24"/>
  <c r="G44" i="24"/>
  <c r="D44" i="24"/>
  <c r="G43" i="24"/>
  <c r="G42" i="24"/>
  <c r="D42" i="24"/>
  <c r="G37" i="24"/>
  <c r="G36" i="24"/>
  <c r="D36" i="24"/>
  <c r="G35" i="24"/>
  <c r="G34" i="24"/>
  <c r="D34" i="24"/>
  <c r="G33" i="24"/>
  <c r="G32" i="24"/>
  <c r="D32" i="24"/>
  <c r="G31" i="24"/>
  <c r="G30" i="24"/>
  <c r="D30" i="24"/>
  <c r="G29" i="24"/>
  <c r="G28" i="24"/>
  <c r="D28" i="24"/>
  <c r="G27" i="24"/>
  <c r="G26" i="24"/>
  <c r="D26" i="24"/>
  <c r="G18" i="24"/>
  <c r="G17" i="24"/>
  <c r="G16" i="24"/>
  <c r="D16" i="24"/>
  <c r="G15" i="24"/>
  <c r="G14" i="24"/>
  <c r="G13" i="24"/>
  <c r="G12" i="24"/>
  <c r="G11" i="24"/>
  <c r="G10" i="24"/>
  <c r="D10" i="24"/>
  <c r="G9" i="24"/>
  <c r="G8" i="24"/>
  <c r="D8" i="24"/>
  <c r="G23" i="23"/>
  <c r="G22" i="23"/>
  <c r="D22" i="23"/>
  <c r="D20" i="23"/>
  <c r="G19" i="22"/>
  <c r="G18" i="22"/>
  <c r="D18" i="22"/>
  <c r="G16" i="21"/>
  <c r="G21" i="23"/>
  <c r="G20" i="23"/>
  <c r="G13" i="23"/>
  <c r="G12" i="23"/>
  <c r="G16" i="22"/>
  <c r="G15" i="22"/>
  <c r="G14" i="22"/>
  <c r="G13" i="22"/>
  <c r="G12" i="22"/>
  <c r="G11" i="22"/>
  <c r="G10" i="22"/>
  <c r="D10" i="22"/>
  <c r="G9" i="22"/>
  <c r="G8" i="22"/>
  <c r="D8" i="22"/>
  <c r="D12" i="21"/>
  <c r="G12" i="21"/>
  <c r="G13" i="21"/>
  <c r="D14" i="21"/>
  <c r="G14" i="21"/>
  <c r="G15" i="21"/>
  <c r="G29" i="20"/>
  <c r="G28" i="20"/>
  <c r="D28" i="20"/>
  <c r="G27" i="20"/>
  <c r="G26" i="20"/>
  <c r="D26" i="20"/>
  <c r="G25" i="20"/>
  <c r="G24" i="20"/>
  <c r="D24" i="20"/>
  <c r="G23" i="20"/>
  <c r="G22" i="20"/>
  <c r="D22" i="20"/>
  <c r="G21" i="20"/>
  <c r="G20" i="20"/>
  <c r="D20" i="20"/>
  <c r="G19" i="20"/>
  <c r="G18" i="20"/>
  <c r="D16" i="20"/>
  <c r="G13" i="20"/>
  <c r="G12" i="20"/>
  <c r="G15" i="20"/>
  <c r="G14" i="20"/>
  <c r="G10" i="20"/>
  <c r="G9" i="20"/>
  <c r="G21" i="19"/>
  <c r="G20" i="19"/>
  <c r="G19" i="19"/>
  <c r="G18" i="19"/>
  <c r="D18" i="19"/>
  <c r="D16" i="19"/>
  <c r="G17" i="19"/>
  <c r="G16" i="19"/>
  <c r="G15" i="19"/>
  <c r="G14" i="19"/>
  <c r="D10" i="19"/>
  <c r="D8" i="19"/>
  <c r="G13" i="19"/>
  <c r="G12" i="19"/>
  <c r="D12" i="19"/>
  <c r="G10" i="19"/>
  <c r="G9" i="19"/>
  <c r="G8" i="19"/>
  <c r="D22" i="18"/>
  <c r="G23" i="18"/>
  <c r="G22" i="18"/>
  <c r="G18" i="18"/>
  <c r="D20" i="18"/>
  <c r="G19" i="18"/>
  <c r="D14" i="18"/>
  <c r="G15" i="18"/>
  <c r="G14" i="18"/>
  <c r="D12" i="18"/>
  <c r="D8" i="18"/>
  <c r="G13" i="18"/>
  <c r="G12" i="18"/>
  <c r="G9" i="18"/>
  <c r="G8" i="18"/>
  <c r="G13" i="17"/>
  <c r="G12" i="17"/>
  <c r="D12" i="17"/>
  <c r="G11" i="17"/>
  <c r="G10" i="17"/>
  <c r="G9" i="17"/>
  <c r="G8" i="17"/>
  <c r="D20" i="16"/>
  <c r="D16" i="16"/>
  <c r="G13" i="16"/>
  <c r="G12" i="16"/>
  <c r="G11" i="16"/>
  <c r="G10" i="16"/>
  <c r="G21" i="16"/>
  <c r="G20" i="16"/>
  <c r="G19" i="16"/>
  <c r="G18" i="16"/>
  <c r="D18" i="16"/>
  <c r="G17" i="16"/>
  <c r="G16" i="16"/>
  <c r="G15" i="16"/>
  <c r="G14" i="16"/>
  <c r="D14" i="16"/>
  <c r="D10" i="16"/>
  <c r="G9" i="16"/>
  <c r="G8" i="16"/>
  <c r="D14" i="3"/>
  <c r="G15" i="3"/>
  <c r="G14" i="3"/>
  <c r="G9" i="3"/>
  <c r="G8" i="3"/>
  <c r="D12" i="3"/>
  <c r="D10" i="3"/>
  <c r="D8" i="3"/>
  <c r="F12" i="2" l="1"/>
  <c r="D24" i="23"/>
</calcChain>
</file>

<file path=xl/sharedStrings.xml><?xml version="1.0" encoding="utf-8"?>
<sst xmlns="http://schemas.openxmlformats.org/spreadsheetml/2006/main" count="1837" uniqueCount="707">
  <si>
    <t>แบบ สขร. 1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</si>
  <si>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</si>
  <si>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</si>
  <si>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</si>
  <si>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</si>
  <si>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</si>
  <si>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</si>
  <si>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</si>
  <si>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</si>
  <si>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</si>
  <si>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</si>
  <si>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</si>
  <si>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</si>
  <si>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</si>
  <si>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</si>
  <si>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</si>
  <si>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</si>
  <si>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</si>
  <si>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</si>
  <si>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</si>
  <si>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</si>
  <si>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</si>
  <si>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</si>
  <si>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</si>
  <si>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</si>
  <si>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จำนวนโครงการ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</si>
  <si>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</si>
  <si>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</si>
  <si>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</si>
  <si>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</si>
  <si>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</si>
  <si>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</si>
  <si>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</si>
  <si>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</si>
  <si>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</si>
  <si>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</si>
  <si>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</si>
  <si>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</si>
  <si>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</si>
  <si>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</si>
  <si>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</si>
  <si>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</si>
  <si>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</si>
  <si>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</si>
  <si>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</si>
  <si>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</si>
  <si>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</si>
  <si>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</si>
  <si>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</si>
  <si>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</si>
  <si>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(2)</t>
  </si>
  <si>
    <t>(3)</t>
  </si>
  <si>
    <t>(4)</t>
  </si>
  <si>
    <t xml:space="preserve"> (5)</t>
  </si>
  <si>
    <t xml:space="preserve"> (6)</t>
  </si>
  <si>
    <t xml:space="preserve"> (7)</t>
  </si>
  <si>
    <t xml:space="preserve"> (8)</t>
  </si>
  <si>
    <t xml:space="preserve"> (9)</t>
  </si>
  <si>
    <t xml:space="preserve"> (10)</t>
  </si>
  <si>
    <t>เฉพาะเจาะจง</t>
  </si>
  <si>
    <t>เกณฑ์ราคาต่ำสุด/</t>
  </si>
  <si>
    <t>คุณสมบัติตรงตามเงื่อนไขที่กำหนด</t>
  </si>
  <si>
    <t>เกณฑ์ราคาต่ำสุด</t>
  </si>
  <si>
    <t>สรุปผลการดำเนินการจัดซื้อจัดจ้างในรอบเดือน ตุลาคม 2567</t>
  </si>
  <si>
    <t>สัญญาเลขที่ 4/2568</t>
  </si>
  <si>
    <t>สัญญาเลขที่ 5/2568</t>
  </si>
  <si>
    <t>สรุปผลการดำเนินการจัดซื้อจัดจ้างในรอบเดือน พฤศจิกายน 2567</t>
  </si>
  <si>
    <t>วันที่ 31 เดือน ตุลาคม พ.ศ. 2567 (1)</t>
  </si>
  <si>
    <t>วันที่ 2 เดือน ธันวาคม พ.ศ. 2567 (1)</t>
  </si>
  <si>
    <t>วันที่ 14/11/2567</t>
  </si>
  <si>
    <t>วันที่ 15/11/2567</t>
  </si>
  <si>
    <t>สรุปผลการดำเนินการจัดซื้อจัดจ้างในรอบเดือน ธันวาคม 2567</t>
  </si>
  <si>
    <t>วันที่ 20/12/2567</t>
  </si>
  <si>
    <t>วันที่ 18/12/2567</t>
  </si>
  <si>
    <t>สรุปผลการดำเนินการจัดซื้อจัดจ้างในรอบเดือน มกราคม 2568</t>
  </si>
  <si>
    <t>โง่วซ่งหลี เฟอร์นิเจอร์ (2001)</t>
  </si>
  <si>
    <t>วันที่ 31/1/2568</t>
  </si>
  <si>
    <t>วันที่ 31 เดือน มกราคม พ.ศ. 2568 (1)</t>
  </si>
  <si>
    <t>สรุปผลการดำเนินการจัดซื้อจัดจ้างในรอบเดือน กุมภาพันธ์ 2568</t>
  </si>
  <si>
    <t>วันที่ 28 เดือน กุมภาพันธ์ พ.ศ. 2568 (1)</t>
  </si>
  <si>
    <t>สรุปผลการดำเนินการจัดซื้อจัดจ้างในรอบเดือน มีนาคม 2568</t>
  </si>
  <si>
    <t>วันที่  31 เดือน มีนาคม พ.ศ. 2568 (1)</t>
  </si>
  <si>
    <t>วันที่ 6/03/2568</t>
  </si>
  <si>
    <t>เทียนโชคเซอร์วิส</t>
  </si>
  <si>
    <t>สรุปผลการดำเนินการจัดซื้อจัดจ้างในรอบเดือน เมษายน 2568</t>
  </si>
  <si>
    <t>วันที่ 30 เดือน เมษายน พ.ศ. 2568 (1)</t>
  </si>
  <si>
    <t>สรุปผลการดำเนินการจัดซื้อจัดจ้างในรอบเดือน พฤษภาคม 2568</t>
  </si>
  <si>
    <t>สุราษฎร์ฟาร์มชอพ</t>
  </si>
  <si>
    <t>สัญญาเลขที่ 8/2568</t>
  </si>
  <si>
    <t>สัญญาเลขที่ 7/2568</t>
  </si>
  <si>
    <t>สรุปผลการดำเนินการจัดซื้อจัดจ้างในรอบเดือน มิถุนายน 2568</t>
  </si>
  <si>
    <t>วันที่ 30 เดือน มิถุนายน พ.ศ. 2568 (1)</t>
  </si>
  <si>
    <t>วันที่ 31 เดือน ธันวาคม พ.ศ. 2568 (1)</t>
  </si>
  <si>
    <t>วันที่ 31 เดือน พฤษภาคม พ.ศ. 2568 (1)</t>
  </si>
  <si>
    <t>สรุปผลการดำเนินการจัดซื้อจัดจ้างในรอบเดือน กรกฎาคม 2568</t>
  </si>
  <si>
    <t>วันที่ 31 เดือน กรกฎาคม พ.ศ. 2568 (1)</t>
  </si>
  <si>
    <t>สรุปผลการดำเนินการจัดซื้อจัดจ้างในรอบเดือน สิงหาคม 2568</t>
  </si>
  <si>
    <t>วันที่ 31 เดือน สิงหาคม พ.ศ. 2568 (1)</t>
  </si>
  <si>
    <t>วันที่ 30 เดือน กันยายน พ.ศ. 2568 (1)</t>
  </si>
  <si>
    <t>สรุปผลการดำเนินการจัดซื้อจัดจ้างในรอบเดือน กันยายน 2568</t>
  </si>
  <si>
    <t>องค์การบริหารส่วนตำบลคราม</t>
  </si>
  <si>
    <t>จ้างเหมาประดับตกแต่งเรือพนมพระ</t>
  </si>
  <si>
    <t>โครงการส่งเสริมกิจกรรมชักพระประเพณี</t>
  </si>
  <si>
    <t>นางสาวนิตยา ทองนพคุณ</t>
  </si>
  <si>
    <t>วันที่ 10/10/2567</t>
  </si>
  <si>
    <t xml:space="preserve">จ้างเหมากลองยาว </t>
  </si>
  <si>
    <t>นางสาวศิริธร  แซ่เหงียบ</t>
  </si>
  <si>
    <t>นางสาวศิริธร แซ่เหงียบ</t>
  </si>
  <si>
    <t>วันที่ 17/10/2569</t>
  </si>
  <si>
    <t>จ้างเหมาเช่าชุดเครื่องแต่งกายพร้อมเครื่องประดับ</t>
  </si>
  <si>
    <t>ร้านโอม สปอร์ต</t>
  </si>
  <si>
    <t>ใบสั่งจ้างเลขที่ 4/2568</t>
  </si>
  <si>
    <t>วันที่ 17/10/2567</t>
  </si>
  <si>
    <t>จ้างถ่ายเอกสาร พร้อมเข้าเล่ม แผนการดำเนินงาน</t>
  </si>
  <si>
    <t>ประจำปีงบประมาณ พ.ศ.2568</t>
  </si>
  <si>
    <t>บริษัท เมจิก ก๊อปปี้ฯ</t>
  </si>
  <si>
    <t>ใบสั่งจ้างเลขที่ 6/2568</t>
  </si>
  <si>
    <t>วันที่ 21/10/2567</t>
  </si>
  <si>
    <t>ใบสั่งจ้างเลขที่ 5/2568</t>
  </si>
  <si>
    <t>องค์การบริหารส่วนตำบลชลคราม</t>
  </si>
  <si>
    <t>อาหารเสริม (นม) สำหรับศูนย์พัฒนาเด็กเล็กบ้านคราม</t>
  </si>
  <si>
    <t>ภาคเรียนที่2 ประจำปีการศึกษา 2567</t>
  </si>
  <si>
    <t>สหกรณ์โคนมชะอำ-ห้วยทราย</t>
  </si>
  <si>
    <t>ใบสั่งซื้อเลขที่ 5/2568</t>
  </si>
  <si>
    <t>วันที่ 1/11/2567</t>
  </si>
  <si>
    <t>อาหารเสริม (นม) สำหรับโรงเรียนวัดชลคราม และ</t>
  </si>
  <si>
    <t>โรงเรียนวัดนทีวัฒนาราม ภาคเรียนที่2 ปีการศึกษา2567</t>
  </si>
  <si>
    <t>ใบสั่งซื้อเลขที่ 6/2568</t>
  </si>
  <si>
    <t>จ้างทำป้ายไวนิลประชาสัมพันธ์ โครงการจัดงาน</t>
  </si>
  <si>
    <t>วันลอยกระทง ประจำปี 2567</t>
  </si>
  <si>
    <t>โกเบียร์ดีไซน์</t>
  </si>
  <si>
    <t>วันที่ 7/11/2567</t>
  </si>
  <si>
    <t>ซ่อมครุภัณฑ์คอมพิวเตอร์ (กองช่าง)</t>
  </si>
  <si>
    <t>ร้าน ซี เอส คอมพิวเทค</t>
  </si>
  <si>
    <t>ใบสั่งจ้างเลขที่ 9/2568</t>
  </si>
  <si>
    <t>วันที่ 7/11/2568</t>
  </si>
  <si>
    <t>ใบสั่งจ้างเลขที่7/25698</t>
  </si>
  <si>
    <t>จ้างทำความสะอาดสถานที่</t>
  </si>
  <si>
    <t>โครงการจัดงานวันลอยกระทง ประจำปี 2567</t>
  </si>
  <si>
    <t>นายเฉลิม เซ่งเต้ง</t>
  </si>
  <si>
    <t>ใบสั่งจ้างเลขที่ 8/2568</t>
  </si>
  <si>
    <t>น้ำดื่มพร้อมน้ำแข็ง ตามโครงการจัดงานวันลอยกระทง</t>
  </si>
  <si>
    <t>ประจำปี 2567</t>
  </si>
  <si>
    <t>นางสาวประทุม  นวลน้อย</t>
  </si>
  <si>
    <t>ใบสั่งซื้อ เลขที่ 6/2568</t>
  </si>
  <si>
    <t>วัสดุวิทยาศาสตร์หรือการแพทย์ (กองช่าง)</t>
  </si>
  <si>
    <t>ร้านจันทร์เจ้าฟ้าวัสดุภัณฑ์</t>
  </si>
  <si>
    <t>จ้างเหมาตกแต่ง จัดสถานที่ เครื่องเสียง ไฟฟ้าประดับ</t>
  </si>
  <si>
    <t xml:space="preserve">และทำกระทงสำหรับถวายพระสงฆ์ </t>
  </si>
  <si>
    <t>คู้แท้ &amp; เวดดิ้ง</t>
  </si>
  <si>
    <t>ใบสั่งจ้างเลขที่10/2568</t>
  </si>
  <si>
    <t>หมึกพิมพ์</t>
  </si>
  <si>
    <t>ใบสั่งซื้อ เลขที่ 7/2568</t>
  </si>
  <si>
    <t>ครุภัณฑ์คอมพิวเตอร์ (กองคลัง)</t>
  </si>
  <si>
    <t>ใบสั่งซื้อ เลขที่ 11/2568</t>
  </si>
  <si>
    <t>จ้างเหมารถแบคโฮ ขุดลอกสิ่งกีดขวางทางน้ำ</t>
  </si>
  <si>
    <t>ริมถนนสายครามล่าง-ท่าเรือ หมู่ที่2</t>
  </si>
  <si>
    <t>หจก.ม่อนแทรกเตอร์</t>
  </si>
  <si>
    <t>ใบสั่งจ้างเลขที่ 12/2568</t>
  </si>
  <si>
    <t>วันที่ 20/11/2567</t>
  </si>
  <si>
    <t>โครงการย้ายหลังคาคลุมทางเดิน</t>
  </si>
  <si>
    <t>ศูนย์พัฒนาเด็กเล็กบ้านคราม</t>
  </si>
  <si>
    <t>หจก.ศิลปกรณ์ คอนสตรัคชั่น</t>
  </si>
  <si>
    <t>ใบสั่งจ้างเลขที่ 13/2568</t>
  </si>
  <si>
    <t>วันที่ 22/11/2567</t>
  </si>
  <si>
    <t>โครงการขยายเขตท่อเมนประปา สาย อบต.1</t>
  </si>
  <si>
    <t>(ทองดี) หมู่ที่4 และหมู่ที่6</t>
  </si>
  <si>
    <t>หจก.วังไทรการโยธา</t>
  </si>
  <si>
    <t>สัญญาจ้างเลขที่ 1/2568</t>
  </si>
  <si>
    <t>วันที่ 4/12/2567</t>
  </si>
  <si>
    <t>คอมพิวเตอร์</t>
  </si>
  <si>
    <t>ร้านสปีดคอมพิวเตอร์</t>
  </si>
  <si>
    <t>ใบสั่งซื้อเลขที่ 7/2568</t>
  </si>
  <si>
    <t>วันที่ 2/12/2567</t>
  </si>
  <si>
    <t>ครุภัณฑ์คอมพิวเตอร์ (สำนักปลัด)</t>
  </si>
  <si>
    <t>ใบสั่งซื้อเลขที่ 8/2568</t>
  </si>
  <si>
    <t>ครุภัณฑ์สำนักงาน (สำนักปลัด)</t>
  </si>
  <si>
    <t>ใบสั่งซื้อเลขที่ 9/2568</t>
  </si>
  <si>
    <t>วันที่ 3/12/2567</t>
  </si>
  <si>
    <t>ครุภัณฑ์สำนักงาน (กองช่าง)</t>
  </si>
  <si>
    <t>ใบสั่งซื้อเลขที่ 10/2568</t>
  </si>
  <si>
    <t>วัสดุคอมพิวเตอร์ (สำนักปลัด)</t>
  </si>
  <si>
    <t>ร้าน ซี.เอส.คอมพิวเทค</t>
  </si>
  <si>
    <t>ใบสั่งซื้อเลขที่ 11/2568</t>
  </si>
  <si>
    <t>ครุภัณฑ์สำนักงาน (เครื่องปรับอากาศ)</t>
  </si>
  <si>
    <t>ซี เค แอร์ แอนด์ เซอร์วิส</t>
  </si>
  <si>
    <t>ใบสั่งซื้อเลขที่ 12/2568</t>
  </si>
  <si>
    <t>ครภัณฑ์สำนักงาน (งานการศึกษา)</t>
  </si>
  <si>
    <t>วันที่ 17/12/2567</t>
  </si>
  <si>
    <t>บำรุงรักษาและซ่อมแซมยานพาหนะ</t>
  </si>
  <si>
    <t>นายสุภาวิทย์ ตั้นเซ่ง</t>
  </si>
  <si>
    <t>ใบสั่งจ้าง เลขที่ 14/2568</t>
  </si>
  <si>
    <t>ซ่อมรถยนต์ส่วนกลาง หมายเลขทะเบียน</t>
  </si>
  <si>
    <t>กย 7058 สุราษฎร์ธานี</t>
  </si>
  <si>
    <t>บริษัท โตโยต้า สุราษฎร์ธานี</t>
  </si>
  <si>
    <t>ครุภัณฑ์สำนักงาน (พัดลมติดผนัง)</t>
  </si>
  <si>
    <t>ร้านบิ๊กวัน โซลูชั่น</t>
  </si>
  <si>
    <t>ใบสั่งซื้อเลขที่ 13/2568</t>
  </si>
  <si>
    <t>ป้ายไวนิลสำหรับดำเนินการป้องกันและลดอุบัติเหตุ</t>
  </si>
  <si>
    <t>ทางถนนในช่วงเทศกาลปีใหม่ พ.ศ.2568</t>
  </si>
  <si>
    <t>โกเบียร์ ดีไซน์</t>
  </si>
  <si>
    <t>ใบสั่งจ้างเลขที่ 15/2568</t>
  </si>
  <si>
    <t>ติดตั้งรางระบายน้ำศูนย์พัฒนาเด็กเล็กบ้านคราม</t>
  </si>
  <si>
    <t>นายชัยวัฒน์ บุญประคม</t>
  </si>
  <si>
    <t>วันที่ 25/12/2567</t>
  </si>
  <si>
    <t>วัสดุสำนักงาน เพื่อบริการประชาชนผู้ใช้รถใช้ถนน</t>
  </si>
  <si>
    <t>ในช่วงเทศกาลปีใหม่ พ.ศ.2568</t>
  </si>
  <si>
    <t>นางสาวประทุม นวลน้อย</t>
  </si>
  <si>
    <t>ใบสั่งซื้อเลขที่ 14/2568</t>
  </si>
  <si>
    <t>วันที่ 26/12/2567</t>
  </si>
  <si>
    <t>วัสดุสำนักงาน (สำนักปลัด)</t>
  </si>
  <si>
    <t>ใบสั่งซื้อเลขที่ 15/2568</t>
  </si>
  <si>
    <t>วันที่ 27/12/2567</t>
  </si>
  <si>
    <t>ป้ายไวนิลโครงการจัดงานวันเด็กแห่งชาติ ประจำปี2568</t>
  </si>
  <si>
    <t>ใบสั่งจ้าง เลขที่ 216/2568</t>
  </si>
  <si>
    <t>จัดซื้อของรางวัล อุปกรณ์สำหรับกิจกรรม พิธีเปิด และ</t>
  </si>
  <si>
    <t>จัดสถานที่ ตามโครงการจัดงานวันเด็กแห่งชาติ</t>
  </si>
  <si>
    <t>ชุติกาญจน์ พาณิชย์</t>
  </si>
  <si>
    <t>ใบสั่งซื้อเลขที่ 16/2568</t>
  </si>
  <si>
    <t>วันที่ 3/1/2568</t>
  </si>
  <si>
    <t>จ้างเหมาเครื่องเล่นพัฒนาการเด็ก ตามโครงการจัดงาน</t>
  </si>
  <si>
    <t>วันเด็กแห่งชาติ</t>
  </si>
  <si>
    <t>นางจรัสศรี บางศุข</t>
  </si>
  <si>
    <t>ใบสั่งจ้างเลขที่ 17/2568</t>
  </si>
  <si>
    <t>วันที่ 10/1/2568</t>
  </si>
  <si>
    <t>วัสดุการเกษตร</t>
  </si>
  <si>
    <t>กัญญาณัฐการเกษตร 2555</t>
  </si>
  <si>
    <t>ใบสั่งซื้อเลขที่ 17/2568</t>
  </si>
  <si>
    <t>วันที่ 6/1/2568</t>
  </si>
  <si>
    <t>ครุภัณฑ์สนาม</t>
  </si>
  <si>
    <t>บ.เพลย์กราวด์ โฟร์ ยู จำกัด</t>
  </si>
  <si>
    <t>ใลสั่งซื้อเลขที่ 18/2568</t>
  </si>
  <si>
    <t>วันที่ 13/1/2568</t>
  </si>
  <si>
    <t>วัสดุงานบ้านงานครัว</t>
  </si>
  <si>
    <t>ร้าน พ.โลหะการ</t>
  </si>
  <si>
    <t>ใบสั่งซื้อเลขที่ 19/2568</t>
  </si>
  <si>
    <t>จุฑารัตน์ค้าไม้</t>
  </si>
  <si>
    <t>ใบสั่งซื้อเลขที่ 20/2568</t>
  </si>
  <si>
    <t>โครงการวางท่อระบายน้ำถนนสายแยกแยก</t>
  </si>
  <si>
    <t>สายด่านจันทร์-บ้านนางพยอม หมู่ที่6</t>
  </si>
  <si>
    <t>นายสุกัลย์ ทองศรี</t>
  </si>
  <si>
    <t>ใบสั่งจ้างเลขที่ 18/2568</t>
  </si>
  <si>
    <t>วันที่ 23/1/2568</t>
  </si>
  <si>
    <t>โครงการติดตั้งระบบกล้องโทรทัศน์วงจรปิด หมู่ที่3</t>
  </si>
  <si>
    <t>บ.เซาท์เกท เทคโนโลยี จำกัด</t>
  </si>
  <si>
    <t>สัญญาซื้อขายเลขที่ 2/2568</t>
  </si>
  <si>
    <t>วัสดุคอมพิวเตอร์ (กองคลัง)</t>
  </si>
  <si>
    <t>ใบสั่งซื้อเลขที่ 21/2568</t>
  </si>
  <si>
    <t>วันที่ 20/1/2568</t>
  </si>
  <si>
    <t xml:space="preserve">วัสดุสำนักงาน </t>
  </si>
  <si>
    <t>ร้านเทียนโชคเซอร์วิส</t>
  </si>
  <si>
    <t>ใบสั่งซื้อเลขที่ 23/2568</t>
  </si>
  <si>
    <t>วัสดุไฟฟ้าและวิทยุ (กองช่าง)</t>
  </si>
  <si>
    <t>บริษัท แสดงทองอินเตอร์เทรค จำกัด</t>
  </si>
  <si>
    <t>บริษัท แสงทองอินเตอร์เทรค จำกัด</t>
  </si>
  <si>
    <t>ใบสั่งซื้อเลขที่22/2568</t>
  </si>
  <si>
    <t>จ้างทำป้ายไวนิลรับสมัครนักเรียนเพื่อเข้าเรียนเพื่อเข้า</t>
  </si>
  <si>
    <t>เรียนในศูนย์พัฒนาเด็กเล็กบ้านคราม</t>
  </si>
  <si>
    <t>ใบสั่งจ้างเลขที่ 21/2568</t>
  </si>
  <si>
    <t>วันที่ 3/2/2568</t>
  </si>
  <si>
    <t>ซ่อมแซมถนนหลังน้ำท่วมภายในตำบลชลคราม</t>
  </si>
  <si>
    <t>นายสุกัลย์  ทองศณี</t>
  </si>
  <si>
    <t>ใบสั่งจ้างเลขที่ 20/2568</t>
  </si>
  <si>
    <t>วันที่ 5/2/2568</t>
  </si>
  <si>
    <t>วัสดุก่อสร้าง (สำหรับกิจการประปา)</t>
  </si>
  <si>
    <t>ใบสั่งซื้อเลขที่ 25/2568</t>
  </si>
  <si>
    <t>วันที่ 7/2/2568</t>
  </si>
  <si>
    <t xml:space="preserve">วัสดุการเกษตร </t>
  </si>
  <si>
    <t>ไชยครามเกษตรภัณฑ์</t>
  </si>
  <si>
    <t>ใบสั่งซื้อเลขที่ 24/2568</t>
  </si>
  <si>
    <t>ใบสั่งซื้อเลขที่ 26/2568</t>
  </si>
  <si>
    <t>วันที่ 10/2/2568</t>
  </si>
  <si>
    <t>วัสดุงานบ้านงานครัว (งานการศึกษา)</t>
  </si>
  <si>
    <t>อำพรรณเครื่องเรือน</t>
  </si>
  <si>
    <t>ใบสั่งซื้อเลขที่ 27/2568</t>
  </si>
  <si>
    <t>วันที่ 14/2/2568</t>
  </si>
  <si>
    <t>วัสดุสำนักงาน (งานการศึกษา)</t>
  </si>
  <si>
    <t>ใบสั่งซื้อเลขที่ 28/2568</t>
  </si>
  <si>
    <t>วันที่ 17/2/2568</t>
  </si>
  <si>
    <t>จ้างเหมาบุคลากรเพื่อสำรวจข้อมูลและขึ้นทะเบียนสัตว์</t>
  </si>
  <si>
    <t>นายชนะ  ถนอม</t>
  </si>
  <si>
    <t>ใบสั่งจ้างเลขที่ 22/2568</t>
  </si>
  <si>
    <t>วันที่ 18/2/2568</t>
  </si>
  <si>
    <t>บ.แสงทองอินเตอร์เทรด จำกัด</t>
  </si>
  <si>
    <t>ใบสั่งซื้อเลขที่ 29/2568</t>
  </si>
  <si>
    <t>ซ่อมครุภัณฑ์คอมพิวเตอร์  (กองคลัง)</t>
  </si>
  <si>
    <t>ใบสั่งจ้างเลขที่ 23/2568</t>
  </si>
  <si>
    <t>วันที่ 26/2/2568</t>
  </si>
  <si>
    <t>ซ่อมครุภัณฑ์เครื่องปรับอากาศ (กองคลัง)</t>
  </si>
  <si>
    <t>ใบสั่งจ้างเลขที่ 24/2568</t>
  </si>
  <si>
    <t>วัสดุจราจร</t>
  </si>
  <si>
    <t>บริษัท ธนกฤต คอมมูนิเคชั่น 2525 จำกัด</t>
  </si>
  <si>
    <t>ครุภัณฑ์สำนักงาน (กองคลัง)</t>
  </si>
  <si>
    <t xml:space="preserve"> </t>
  </si>
  <si>
    <t>โง่วซ่งหลีเฟอร์นิเจอร์</t>
  </si>
  <si>
    <t>ใบสั่งซื้อเลขที่ 31/2568</t>
  </si>
  <si>
    <t>วันที่ 5/3/2568</t>
  </si>
  <si>
    <t>จัดจ้างโครงการเพื่อการบริหารจัดการขยะภายในตำบล</t>
  </si>
  <si>
    <t>ชลคราม โดยการขุดฝังกลบขยะ หมู่ที่1</t>
  </si>
  <si>
    <t>ใบสั่งจ้างเลขที่ 26/2568</t>
  </si>
  <si>
    <t>วันที่ 10/3/2568</t>
  </si>
  <si>
    <t xml:space="preserve">โครงการขยายท่อเมนประประสี่แยกตาแจ้ง-ศาลา </t>
  </si>
  <si>
    <t>หมู่ที่6</t>
  </si>
  <si>
    <t>หจก.ว.ณรงค์ศักดิ์ การโยธา</t>
  </si>
  <si>
    <t>สัญญาจ้างเลขที่ 2/2568</t>
  </si>
  <si>
    <t>วันที่ 24/3/2568</t>
  </si>
  <si>
    <t>จ้างเหมาติดตั้งไฟฟ้าส่องสว่างสาธารณะโซล่าเซล</t>
  </si>
  <si>
    <t>หมู่ที่ 1</t>
  </si>
  <si>
    <t>นายณัฐวุฒิ  โรยอุตระ</t>
  </si>
  <si>
    <t>นายณัฐวุฒิ โรยอุตระ</t>
  </si>
  <si>
    <t>ใบสั่งจ้าง เลขที่ 27/2568</t>
  </si>
  <si>
    <t>วันที่ 18/3/2568</t>
  </si>
  <si>
    <t>ใบสั่งจ้างเลขที่ 30/2568</t>
  </si>
  <si>
    <t>จ้างเหมาซ่อมแซมไฟฟ้าสาธารณะ พร้อมติดตั้งเพิ่มเติม</t>
  </si>
  <si>
    <t>หมู่ที่ 2-6</t>
  </si>
  <si>
    <t>ก.ธนกร</t>
  </si>
  <si>
    <t>ใบสั่งจ้างเลขที่ 28/2568</t>
  </si>
  <si>
    <t>ป้ายไวนิล</t>
  </si>
  <si>
    <t>ใบสั่งจ้างเลขที่ 31/2568</t>
  </si>
  <si>
    <t>ไชยครามการเกษตรภัณฑ์</t>
  </si>
  <si>
    <t>วันที่ 19/3/2568</t>
  </si>
  <si>
    <t>วัสดุอื่นๆ และน้ำมันเชื้อเพลิง โครงการรักน้ำ รักป่า</t>
  </si>
  <si>
    <t>รักษาแผ่นดิน เพิ่มพื้นที่สีเขียว</t>
  </si>
  <si>
    <t>ดอนเกลี้ยงบริการ</t>
  </si>
  <si>
    <t>ต้นกล้าโกงกาง โครงการรักน้ำ รักป่า รักษาแผ่นดิน</t>
  </si>
  <si>
    <t>เพิ่มพื้นที่สีเขียว (กิจกรรมเพิ่มพื้นที่ป่าชายเลน)</t>
  </si>
  <si>
    <t>นางสาวรำไพ สังวาลทอง</t>
  </si>
  <si>
    <t>ใบสั่งซื้อเลขที่ 32/2568</t>
  </si>
  <si>
    <t>ร้านอำพรรณเครื่องเรือน</t>
  </si>
  <si>
    <t>ใบสั่งซื้อเลขที่ 35/2568</t>
  </si>
  <si>
    <t>วันที่ 25/3/2568</t>
  </si>
  <si>
    <t>จัดจ้างรถสไลด์</t>
  </si>
  <si>
    <t>ใบสั่งจ้างเลขที่ 29/2568</t>
  </si>
  <si>
    <t>วันที่18/3/2568</t>
  </si>
  <si>
    <t>วัคซีนพร้อมอุปกรณ์</t>
  </si>
  <si>
    <t>ใบสั่งซื้อเลขที่ 33/2568</t>
  </si>
  <si>
    <t>ป้ายไวนิล โครงการพัฒนาส่งเสริมความรู้ให้แก่กลุ่ม</t>
  </si>
  <si>
    <t>สตรีและครอบครัว</t>
  </si>
  <si>
    <t>วัสดุ อุปกรณ์ พัฒนาส่งเสริมความรู้แก่กลุ่มสตรี</t>
  </si>
  <si>
    <t>และครอบครัว</t>
  </si>
  <si>
    <t>นางสาวกันตินันท์  รอดภัย</t>
  </si>
  <si>
    <t>ใบสั่งซื้อเลขที่ 34/2568</t>
  </si>
  <si>
    <t>วันที่ 21/3/2568</t>
  </si>
  <si>
    <t>จ้างเหมาซ่อมรถแบคโฮ ขุดท่อประปา หมู่ที่6</t>
  </si>
  <si>
    <t>บ้านหาดใหญ่</t>
  </si>
  <si>
    <t>นายปรมินทร์  น่วมสุวรรณ</t>
  </si>
  <si>
    <t>ใบสั่งจ้างเลขที่ 34/2568</t>
  </si>
  <si>
    <t>วันที่ 28/3/2568</t>
  </si>
  <si>
    <t>วัสดุ อุปกรณ์ โครงการเสริมสร้างคุณธรรม จริยธรรมและ</t>
  </si>
  <si>
    <t>ป้องกันการทุจริตประพฤติมิชอบ</t>
  </si>
  <si>
    <t>ใบสั่งซื้อเลขที่ 36/2568</t>
  </si>
  <si>
    <t>ป้ายไวนิล โครงการเสริมสร้างคุณธรรม จริยธรรม และ</t>
  </si>
  <si>
    <t>การป้องกันการทุจริตประพฤติมิชอบ</t>
  </si>
  <si>
    <t>ใบสั่งจ้างเลขที่ 32/2568</t>
  </si>
  <si>
    <t>วันที่ 27/3/2568</t>
  </si>
  <si>
    <t>ซ่อมครุภัณฑ์คอมพิวเตอร์ (กองคลัง)</t>
  </si>
  <si>
    <t>ใบสั่งจ้างเลขที่ 33/2568</t>
  </si>
  <si>
    <t>ตรวจสอบกล้องวงจรปิดและย้ายจุดติดตั้ง</t>
  </si>
  <si>
    <t>กล้องวงจรปิด</t>
  </si>
  <si>
    <t>ใบสั่งจ้างเลขที่ 36/2568</t>
  </si>
  <si>
    <t>วันที่ 2/4/2568</t>
  </si>
  <si>
    <t>ทางถนนในช่วงเทศกาลสงกรานต์ พ.ศ.2568</t>
  </si>
  <si>
    <t>ใบสั่งจ้างเลขที่ 37/2568</t>
  </si>
  <si>
    <t>วันที่ 3/4/2568</t>
  </si>
  <si>
    <t>วัสดุการศึกษา</t>
  </si>
  <si>
    <t>ใบสั่งซื้อเลขที่ 38/2568</t>
  </si>
  <si>
    <t>วันที่ 8/4/2568</t>
  </si>
  <si>
    <t>โครงการก่อสร้างถังตกตะกอนคอนกรีตเสริมเหล็ก</t>
  </si>
  <si>
    <t>ประปาผิวดินคูร่ำ หมู่ที่6</t>
  </si>
  <si>
    <t>ศรีสมบัติกุดชุมก่อสร้าง</t>
  </si>
  <si>
    <t>บริษัท ฟูกิจ คอนสตรัคชั่น จำกัด</t>
  </si>
  <si>
    <t>บริษัท เคเค.รุ่งเรือง 2002 จำกัด</t>
  </si>
  <si>
    <t>สัญญาจ้างเลขที่ 4/2568</t>
  </si>
  <si>
    <t>ประปาผิวดันพังแท หมู่ที่4</t>
  </si>
  <si>
    <t>หจก.ดิ่งทอง คอนสตรัคชั่น</t>
  </si>
  <si>
    <t>บริษัท เพชรสุราษฎร์ จำกัด</t>
  </si>
  <si>
    <t>สัญญาจ้างเลขที่ 3/2568</t>
  </si>
  <si>
    <t>วัสดุคอมพิวเตอร์</t>
  </si>
  <si>
    <t>ใบสั่งซื้อเลขที่ 39/2568</t>
  </si>
  <si>
    <t>วันที่ 10/4/2568</t>
  </si>
  <si>
    <t>วัสดุสำนักงาน เพื่อใช้ในการดำเนินการป้องกันและ</t>
  </si>
  <si>
    <t>ลดอุบัติเหตุทางถนนในช่วงเทศกาลสงกรานต์</t>
  </si>
  <si>
    <t>ซ่อมเครื่องสูบน้ำ</t>
  </si>
  <si>
    <t>ห้างหุ้นส่วนจำกัด กสิกรจักรกล</t>
  </si>
  <si>
    <t>วันที่ 11/4/2568</t>
  </si>
  <si>
    <t>ใบสั่งจ้างเลขที่ 38/2568</t>
  </si>
  <si>
    <t>ของรางวัล</t>
  </si>
  <si>
    <t>ใบสั่งซื้อเลขที่ 41/2568</t>
  </si>
  <si>
    <t>วันที่ 17/4/2568</t>
  </si>
  <si>
    <t>น้ำดื่มและน้ำแข็งโครงการสืบสานประเพณี</t>
  </si>
  <si>
    <t>จบปีจบเดือนตำบลชลคราม</t>
  </si>
  <si>
    <t>วันที่ 18/4/2568</t>
  </si>
  <si>
    <t>ป้ายไวนิลสำหรับโครงการสืบสานประเพณี</t>
  </si>
  <si>
    <t>ใบสั่งซื้อเลขที่ 42/2568</t>
  </si>
  <si>
    <t>จ้างทำป้ายไวนิล โครงการฝึกอบรมและฝึกทบทวน</t>
  </si>
  <si>
    <t>อาสาสมัครป้องกันภัยฝ่ายพลเรือน (อปพร)</t>
  </si>
  <si>
    <t>ใบสั่งจ้างเลขที่ 39/2568</t>
  </si>
  <si>
    <t>วัสดุเครื่องเขียนและอุปกรณ์ในการฝึกอบรม โครงการ</t>
  </si>
  <si>
    <t>ฝึกอบรมและฝึกทบทวนอาสาสมัครป้องกันภัย (อปพร)</t>
  </si>
  <si>
    <t>ใบสั่งซื้อเลขที่ 43/2568</t>
  </si>
  <si>
    <t>น้ำยาเครื่องดับเพลิง</t>
  </si>
  <si>
    <t>ประดู่การดับเพลิง</t>
  </si>
  <si>
    <t>ใบสั่งซื้อเลขที่ 44/2568</t>
  </si>
  <si>
    <t xml:space="preserve">แก๊ส LPG และน้ำมันเชื้อเพลิง </t>
  </si>
  <si>
    <t>ใบสั่งซื้อเลขที่ 45/2568</t>
  </si>
  <si>
    <t>จ้างเหมาตกแต่งสถานที่ โครงการสืบสานประเพณี</t>
  </si>
  <si>
    <t>คู่แท้ &amp; เวดดิ้ง</t>
  </si>
  <si>
    <t>ใบสั่งจ้างเลขที่ 41/2568</t>
  </si>
  <si>
    <t>วันที่ 24/4/2568</t>
  </si>
  <si>
    <t>จ้างกลองยาว โครงการสืบสานประเพณีจบปีจบเดือน</t>
  </si>
  <si>
    <t>ตำบลชลคราม</t>
  </si>
  <si>
    <t>ใบสั่งจ้างเลขที่ 40/2568</t>
  </si>
  <si>
    <t>วัสดุวิทยาศาสตร์หรือการแพทย์</t>
  </si>
  <si>
    <t>ใบสั่งซื้อเลขที่ 29/4/2568</t>
  </si>
  <si>
    <t>วันที่ 29/4/2568</t>
  </si>
  <si>
    <t>มิเตอร์น้ำ</t>
  </si>
  <si>
    <t>ร้าน พ. โลหะการ</t>
  </si>
  <si>
    <t>ใบสั่งซื้อเลขที่ 38/4/2568</t>
  </si>
  <si>
    <t>น้ำมันเชื้อเพลิง</t>
  </si>
  <si>
    <t>บ.อิฐวิเศษ เพทร็อล แอนด์ เอ็นเนอร์จิ จำกัด</t>
  </si>
  <si>
    <t>ใบสั่งซื้อเลขที่ 37/2568</t>
  </si>
  <si>
    <t>วันที่ 30/3/2568</t>
  </si>
  <si>
    <t>วันที่ 1/4/2568</t>
  </si>
  <si>
    <t>นายสุกุลย์  ทองศรี</t>
  </si>
  <si>
    <t>นายสุกุลย์ ทองศรี</t>
  </si>
  <si>
    <t>ใบสั่งจ้างที่ 35/2568</t>
  </si>
  <si>
    <t>ไมโครโฟนไร้สาย</t>
  </si>
  <si>
    <t>สาธิตวิทยุ</t>
  </si>
  <si>
    <t>วันที่ 7/5/2568</t>
  </si>
  <si>
    <t>ใบสั่งซื้อเลขที่ 47/2568</t>
  </si>
  <si>
    <t>จ้างเหมาซ่อมแซมตู้ลำโพง</t>
  </si>
  <si>
    <t>นายมนตรี ปานจินดา</t>
  </si>
  <si>
    <t>ใบสั่งจ้างเลขที่ 43/2568</t>
  </si>
  <si>
    <t>วันที่ 2/5/2568</t>
  </si>
  <si>
    <t>จ้างเหมารถแบคโฮปรับพื้นที่บริเวณคูน้ำ</t>
  </si>
  <si>
    <t>สาธารณประโยชน์ หมู่ที่1</t>
  </si>
  <si>
    <t>นายปรมินทร์ น่วมสุวรรณ</t>
  </si>
  <si>
    <t>ใบสั่งจ้างเลขที่ 44/2568</t>
  </si>
  <si>
    <t>โครงการขยายท่อประปา ริมถนนสายคลอง</t>
  </si>
  <si>
    <t>ชลประทาน  หมู่ที่6</t>
  </si>
  <si>
    <t>หจก.ม่อนแทรคเตอร์</t>
  </si>
  <si>
    <t>วันที่ 20/5/2568</t>
  </si>
  <si>
    <t>ใบสั่งซื้อเลขที่ 48/2568</t>
  </si>
  <si>
    <t>วันที่ 8/5/2568</t>
  </si>
  <si>
    <t>จ้างเหมาประกอบอาหารกลางวันเด็กปฐมวัย</t>
  </si>
  <si>
    <t>(ปรุงสำเร็จ) สำหรับศูนย์พัฒนาเด็กเล็กบ้านคราม</t>
  </si>
  <si>
    <t>นางสาวโนรี  มณีรัตน์</t>
  </si>
  <si>
    <t>ใบสั่งจ้างเลขที่ 45/2568</t>
  </si>
  <si>
    <t>วันที่ 15/5/2568</t>
  </si>
  <si>
    <t>โครงการก่อสร้างอาคารเก็บเครื่องกรองน้ำดื่ม</t>
  </si>
  <si>
    <t>หมู่ที่4</t>
  </si>
  <si>
    <t>สัญญาจ้างเลขที่ 6/2568</t>
  </si>
  <si>
    <t>วันที่ 26/5/2568</t>
  </si>
  <si>
    <t>จ้างเหมาดำเนินการฉีดยากำจัดวัชพืช</t>
  </si>
  <si>
    <t>นายทวีศักดิ์  มีอินทร์เกิด</t>
  </si>
  <si>
    <t>วันที่ 19/5/2568</t>
  </si>
  <si>
    <t>คลอรีน</t>
  </si>
  <si>
    <t>ใบสั่งซื้อเลขที่ 49/2568</t>
  </si>
  <si>
    <t>ยางมะตอยสำเร็จรูป</t>
  </si>
  <si>
    <t>ใบสั่งซื้อเลขที่ 50/2568</t>
  </si>
  <si>
    <t>วันที่ 21/5/2568</t>
  </si>
  <si>
    <t>หลอดไฟ</t>
  </si>
  <si>
    <t>ใบสั่งซื้อเลขที่ 51/2568</t>
  </si>
  <si>
    <t>วันที่ 22/5/2568</t>
  </si>
  <si>
    <t>โครงการบุกเบิกถนนสายทวดจิตร หมู่ที่4</t>
  </si>
  <si>
    <t>สุญญาจ้างเลขที่ 8/2568</t>
  </si>
  <si>
    <t>ผ้าม่าน</t>
  </si>
  <si>
    <t>วีระศิลป์ผ้าม่าน</t>
  </si>
  <si>
    <t>ใบสั่งจ้างเลขที่ 52/2568</t>
  </si>
  <si>
    <t>ภาคเรียนที่1 ประจำปีการศึกษา 2568</t>
  </si>
  <si>
    <t>ใบสั่งซื้อเลขที่ 60/2568</t>
  </si>
  <si>
    <t>โรงเรียนวัดนทีวัฒนาราม ภาคเรียนที่1 ปีการศึกษา 2568</t>
  </si>
  <si>
    <t>ใบสั่งซื้อเลขที่ 61/2568</t>
  </si>
  <si>
    <t>พระบรมฉายาลักษณ์ สมเด็จพระนางเจ้าฯ พระบรม</t>
  </si>
  <si>
    <t xml:space="preserve">ราชินีนาถ </t>
  </si>
  <si>
    <t>ใบสั่งซื้อเลขที่ 53/2568</t>
  </si>
  <si>
    <t>โครงการก่อสร้างถนนคอนกรีตเสริมเหล็กสายดอนยาง</t>
  </si>
  <si>
    <t>หมู่ที่ 2</t>
  </si>
  <si>
    <t>หจก.ชโนทัย 2022</t>
  </si>
  <si>
    <t>สัญญาเลขที่ 7/258</t>
  </si>
  <si>
    <t>วันที่ 30/5/2568</t>
  </si>
  <si>
    <t>ใบสั่งซื้อเลขที่ 54/2568</t>
  </si>
  <si>
    <t>วันที่ 29/5/2568</t>
  </si>
  <si>
    <t xml:space="preserve">สื่อการเรียนการสอน วัสดุการศึกษา </t>
  </si>
  <si>
    <t>และเครื่องเล่นพัฒนาการเด็ก</t>
  </si>
  <si>
    <t>หจก.อักษรทอง (ตงฮั้ว)</t>
  </si>
  <si>
    <t>ใบสั่งซื้อเลขที่ 56/2568</t>
  </si>
  <si>
    <t>วัสดุและเครื่องมืออุปกรณ์วิทยาศาสตร์</t>
  </si>
  <si>
    <t>ใบสั่งซื้อเลขที่ 55/2568</t>
  </si>
  <si>
    <t>ใบสั่งจ้างเลขที่ 47/2568</t>
  </si>
  <si>
    <t>โครงการปรับปรุงระบบผลิดน้ำประปาผิวดิน</t>
  </si>
  <si>
    <t>ตำบลชลคราม หมู่ที่ 4 5 6</t>
  </si>
  <si>
    <t>ใบสั่งจ้างเลขที่ 50/2568</t>
  </si>
  <si>
    <t>วันที่ 11/6/2568</t>
  </si>
  <si>
    <t>นายสุกัล ทองศณี</t>
  </si>
  <si>
    <t>สัญญาจ้างเลขที่ 8/2568</t>
  </si>
  <si>
    <t>วันที่ 10/6/2568</t>
  </si>
  <si>
    <t>วัสดุปูพื้น</t>
  </si>
  <si>
    <t>ใบสั่งซื้อเลขที่ 57/2568</t>
  </si>
  <si>
    <t>วันที่ 13/6/2568</t>
  </si>
  <si>
    <t xml:space="preserve">ครุภัณฑ์สำนักงาน </t>
  </si>
  <si>
    <t>โง่วซ่งหลีเฟอร์นิเจอร์ (2001)</t>
  </si>
  <si>
    <t>วันที่ 5/6/2568</t>
  </si>
  <si>
    <t xml:space="preserve">จัดจ้างตรวจเช็คระยะรถยนต์ส่วนกลาง </t>
  </si>
  <si>
    <t>หมายเลขทะเบียน กย 7058 สุราษฎร์ธานี</t>
  </si>
  <si>
    <t>บริษัท โตโยต้าสุราษฎร์ธานี</t>
  </si>
  <si>
    <t>ใบสั่งจ้างเลขที่ 51/2568</t>
  </si>
  <si>
    <t>วัสดุสำนักงาน</t>
  </si>
  <si>
    <t>ใบสั่งซื้อเลขที่ 58/2568</t>
  </si>
  <si>
    <t>หนังสือเรียนศูนย์พัฒนาเด็กเล็กบ้านคราม</t>
  </si>
  <si>
    <t>หจก.อักษณทอง (ตงฮั้ว)</t>
  </si>
  <si>
    <t>ใบสั่งซื้อเลขที่ 59/2568</t>
  </si>
  <si>
    <t>วันที่ 16/6/2568</t>
  </si>
  <si>
    <t>จ้างซ่อมยานพาหนะ</t>
  </si>
  <si>
    <t>อุปกรณ์หล่อเทียนพรรษา</t>
  </si>
  <si>
    <t>วันที่ 20/6/2568</t>
  </si>
  <si>
    <t>วันที่ 17/6/2568</t>
  </si>
  <si>
    <t>ป้ายไวนิล โครงการสืบสานประเพณีหล่อเทียนพรรษา</t>
  </si>
  <si>
    <t>ใบสั่งจ้างเลขที่ 53/2568</t>
  </si>
  <si>
    <t>จ้างเหมาทำป้ายไวนิลโครงการซ้อมแผนอัคคีภัย</t>
  </si>
  <si>
    <t>ในศูนย์พัฒนาเด็กเล็กบ้านคราม</t>
  </si>
  <si>
    <t>ใบสั่งจ้างเลขที่ 54/2568</t>
  </si>
  <si>
    <t>วันที่ 23/6/2568</t>
  </si>
  <si>
    <t>น้ำยาผงเคมี ดับเพลิง</t>
  </si>
  <si>
    <t>ใบสั่งซื้อเลขที่ 63/2568</t>
  </si>
  <si>
    <t>วันที่ 24/6/2568</t>
  </si>
  <si>
    <t xml:space="preserve">จ้างเหมาถากถางวัชพืช ล้มต้นไม้ </t>
  </si>
  <si>
    <t>ถนนบ้านพอด-ท่าเกตุ หมู่ที่1</t>
  </si>
  <si>
    <t>จ้างเหมาตกแต่งสถานที่หล่อเทียนพรรษา</t>
  </si>
  <si>
    <t>นายสุเมธ งามวิลัย</t>
  </si>
  <si>
    <t>ใบสั่งจ้างเลขที่ 58/2568</t>
  </si>
  <si>
    <t>วันที่ 1/7/2568</t>
  </si>
  <si>
    <t>น้ำดื่ม</t>
  </si>
  <si>
    <t>ใบสั่งซื้อเลขที่ 64/2568</t>
  </si>
  <si>
    <t>ใบสั่งซื้อเลขที่ 69/2568</t>
  </si>
  <si>
    <t>วันที่ 8/7/2568</t>
  </si>
  <si>
    <t>เครื่องดับเพลิง ชนิดผงเคมีแห้ง ขนาด 16 ปอนด์</t>
  </si>
  <si>
    <t>วันที่ 2/7/2568</t>
  </si>
  <si>
    <t>ป้ายไวนิล โครงการส่งเสริมสนับสนุนการฝึกอบรม</t>
  </si>
  <si>
    <t xml:space="preserve">อาชีพให้แก่ประชาชน </t>
  </si>
  <si>
    <t>ใบสั่งจ้างเลขที่ 57/2568</t>
  </si>
  <si>
    <t>วันที่ 7/7/2568</t>
  </si>
  <si>
    <t>วัสดุอุปกรณ์ โครงการส่งเสริมสนับสนุนการฝึกอบรม</t>
  </si>
  <si>
    <t>นายสวิง  สมวงค์</t>
  </si>
  <si>
    <t>ใบสั่งซื้อเลขที่ 66/2568</t>
  </si>
  <si>
    <t>โครงการติดตั้งป้ายบอกชื่อถนน ซอย หมู่ที่5</t>
  </si>
  <si>
    <t>หจก ทีเอ็น นคร</t>
  </si>
  <si>
    <t>ใบสั่งจ้างเลขที่ 59/2568</t>
  </si>
  <si>
    <t>วันที่ 9/7/2568</t>
  </si>
  <si>
    <t xml:space="preserve">ป้ายไวนิล </t>
  </si>
  <si>
    <t>วันที่ 14/7/2568</t>
  </si>
  <si>
    <t>ใบสั่งซื้อเลขที่ 67/2568</t>
  </si>
  <si>
    <t xml:space="preserve">จ้างเหมารถสำหรับรับส่งนักเรียน </t>
  </si>
  <si>
    <t>ครูและเจ้าหน้าที่เข้างร่วมแห่เทียนพรรษา</t>
  </si>
  <si>
    <t>นายไพโรจน์ รัตนะราช</t>
  </si>
  <si>
    <t>ใบสั่งจ้างเลขที่ 67/2568</t>
  </si>
  <si>
    <t>วัสดุสำนักงาน (กองช่าง)</t>
  </si>
  <si>
    <t>ใบสั่งซื้อเลขที่ 68/2568</t>
  </si>
  <si>
    <t xml:space="preserve">ซ่อมเครื่องพิมพ์ </t>
  </si>
  <si>
    <t>ตู้เก็บเอกสาร</t>
  </si>
  <si>
    <t>ใบสั่งซื้อเลขที่ 70/2568</t>
  </si>
  <si>
    <t>วันที่ 16/7/2568</t>
  </si>
  <si>
    <t>ซ่อมแซมประตู</t>
  </si>
  <si>
    <t>นายวิสูตร สุขาเขิน</t>
  </si>
  <si>
    <t>ใบสั่งจ้างเลขที่ 61/2568</t>
  </si>
  <si>
    <t>ป้ายไวนิลโครงการป้องกันเด็กจมน้ำ</t>
  </si>
  <si>
    <t>ใบสั่งจ้างเลขที่ 62/2568</t>
  </si>
  <si>
    <t>วันที่  16/07/2568</t>
  </si>
  <si>
    <t>จ้างเหมารถรับส่งโครงการป้องกันเด็กจมน้ำ</t>
  </si>
  <si>
    <t>ใบสั่งจ้างเลขที่ 65/2568</t>
  </si>
  <si>
    <t>วันที่ 24/7/2568</t>
  </si>
  <si>
    <t>จ้างเหมาเช่าสระน้ำ โครงการฝึกอบรมป้องกันเด็กจมน้ำ</t>
  </si>
  <si>
    <t>หจก.กระแสร์สินบูติกรีสอร์ท</t>
  </si>
  <si>
    <t>ใบสั่งจ้างเลขที่ 64/2568</t>
  </si>
  <si>
    <t>ป้ายไวนิลพระบรมฉายาลักษณ์</t>
  </si>
  <si>
    <t>ใบสั่งจ้างเลขที่ 63/2568</t>
  </si>
  <si>
    <t>วันที่ 22/7/2568</t>
  </si>
  <si>
    <t>ใบสั่งซื้อเลขที่71/2568</t>
  </si>
  <si>
    <t>วัสดุไฟฟ้า</t>
  </si>
  <si>
    <t>ใบสั่งซื้อเลขที่ 72/2568</t>
  </si>
  <si>
    <t>กระดาษพิมพ์วุฒิฒิบัตร A4</t>
  </si>
  <si>
    <t>ใบสั่งซื้อเลขที่ 73/2568</t>
  </si>
  <si>
    <t>วันที่ 31/7/2568</t>
  </si>
  <si>
    <t>ป้ายไวนิลสำหรับโครงการฝึกอบรมชุดปฏิบัติการ</t>
  </si>
  <si>
    <t>จิตอาสาภัยพิบัติ</t>
  </si>
  <si>
    <t>ใบสั่งจ้างเลขที่ 66/2568</t>
  </si>
  <si>
    <t>น้ำยาดับเพลิง</t>
  </si>
  <si>
    <t>ใบสั่งซื้อเลขที่ 75/2568</t>
  </si>
  <si>
    <t xml:space="preserve">แก๊ส LPG </t>
  </si>
  <si>
    <t>ใบสั่งซื้อเลขที่ 74/2568</t>
  </si>
  <si>
    <t xml:space="preserve">จ้างเหมาซ่อมเครื่องเลื่อยยนต์ </t>
  </si>
  <si>
    <t>สัมฤทธิเกษตรภัณฑ์</t>
  </si>
  <si>
    <t>วันที่ 5/8/2568</t>
  </si>
  <si>
    <t>วันที่ 15/8/2568</t>
  </si>
  <si>
    <t>จัดจ้างถ่ายเอกสารพร้อมเข้าเล่ม</t>
  </si>
  <si>
    <t xml:space="preserve">บ.เมจิก ก๊อปปี้ </t>
  </si>
  <si>
    <t>ใบสั่งจ้างเลขที่ 68/2568</t>
  </si>
  <si>
    <t>ยากำจัดวัชพืช</t>
  </si>
  <si>
    <t>ใบสั่งซื้อเลขที่ 76/2568</t>
  </si>
  <si>
    <t>วันที่ 6/8/2568</t>
  </si>
  <si>
    <t>วัสดุก่อสร้าง</t>
  </si>
  <si>
    <t>ใบสั่งซื้อเลขที่ 77/2568</t>
  </si>
  <si>
    <t>วันที่ 13/8/2568</t>
  </si>
  <si>
    <t>วัสดุสำนักงาน สำนักปลัด</t>
  </si>
  <si>
    <t>ใบสั่งซื้อเลขที่ 80/2568</t>
  </si>
  <si>
    <t>วัสดุก่อสร้าง (งานประปา)</t>
  </si>
  <si>
    <t>ใบสั่งซื้อเลขที่ 78/2568</t>
  </si>
  <si>
    <t>โครงการติดตั้งระบบเดินสารเคมีประปาหมู่บ้าน</t>
  </si>
  <si>
    <t>บริษัท อินดัสทรี ซัพพลาย จำกัด</t>
  </si>
  <si>
    <t>ใบสั่งจ้างเลขที่ 70/2568</t>
  </si>
  <si>
    <t>วันที่ 14/8/2568</t>
  </si>
  <si>
    <t>กล้องถ่ายรูป</t>
  </si>
  <si>
    <t>ใบสั่งซื้อเลขที่ 81/2568</t>
  </si>
  <si>
    <t>วันที่ 18/8/2568</t>
  </si>
  <si>
    <t>จัดซื้อวัสดุ อุปกรณ์ก่อสร้าง โครงการปรับสภาพแวดล้อม</t>
  </si>
  <si>
    <t>และสิ่งอำนวยความสะดวกของผู้สูงอายุ</t>
  </si>
  <si>
    <t>นางสาวนิตยา  หนังสือ</t>
  </si>
  <si>
    <t>ใบสั่งซื้อเลขที่ 82/2568</t>
  </si>
  <si>
    <t>จ้างเหมาจัดเตรียมสนามเปตอง</t>
  </si>
  <si>
    <t>นายพัฒนพงษ์ ชูพยัคฆ์</t>
  </si>
  <si>
    <t>ใบสั่งจ้างเลขที่ 71/2568</t>
  </si>
  <si>
    <t>จ้างเหมาเครื่องเสียง งานกีฬาท้องถิ่นสัมพันธ์อำเภอ</t>
  </si>
  <si>
    <t>ดอนสัก</t>
  </si>
  <si>
    <t>นายสาโรจน์  จันทร์พัฒน์</t>
  </si>
  <si>
    <t>ใบสั่งจ้างเลขที่ 72/2568</t>
  </si>
  <si>
    <t>วันที่ 19/8/2568</t>
  </si>
  <si>
    <t>จ้างเหมาดำเนินการซ่อม/เปลี่ยน/ชุดควบคุมไฟฟ้า</t>
  </si>
  <si>
    <t>ระบบประปาผิวดิน ประปาดอนเนาว์ หมู่ที่5</t>
  </si>
  <si>
    <t>นายธวัชชัย  หนูอิ่ม</t>
  </si>
  <si>
    <t>ใบสั่งจ้างเลขที่ 83/2568</t>
  </si>
  <si>
    <t>อุปกรณ์สำหรับงานทะเบียนในการแข่งขันกีฬา</t>
  </si>
  <si>
    <t>ใบสั่งซื้อเลขที่ 84/2568</t>
  </si>
  <si>
    <t>ชุดกีฬา โครงการส่งเสริมสนับสนุนการแข่งขันกีฬา</t>
  </si>
  <si>
    <t>และส่งนักกีฬาเข้าร่วมแข่งขันกับหน่วยงานอื่น</t>
  </si>
  <si>
    <t>บริษัท โป๊ยเซียน การค้า จำกัด</t>
  </si>
  <si>
    <t>ใบสั่งซื้อเลขที่ 85/2568</t>
  </si>
  <si>
    <t>วันที่ 20/8/2568</t>
  </si>
  <si>
    <t>จ้างเหมาฉีดยากำจัดวัชพืช</t>
  </si>
  <si>
    <t>นายทวีศักดิ์ มีอินทร์เกิด</t>
  </si>
  <si>
    <t>ใบสั่งจ้างเลขที่ 73/2568</t>
  </si>
  <si>
    <t>โครงการติดตั้งระบบกล้องโทรทัศน์วงจรปิด หมู่ที่1</t>
  </si>
  <si>
    <t>สัญญาเลขที่ 3/2568</t>
  </si>
  <si>
    <t>วันที่ 28/8/2568</t>
  </si>
  <si>
    <t>วันที่ 21/8/2568</t>
  </si>
  <si>
    <t>จ้างเหมาเช่าขบวนพาเหรด โครงการส่งเสริมสนับสนุน</t>
  </si>
  <si>
    <t>การแข่งขันกีฬาและส่งนักกีฬาเข้าร่วมแข่งขันกับหน่วยงานอื่น</t>
  </si>
  <si>
    <t>ใบสั่งจ้างเลขที่ 74/2568</t>
  </si>
  <si>
    <t>จ้างเหมาเข้าเล่มสูจิบัตร</t>
  </si>
  <si>
    <t>บริษัท สุวรรณอักษร จำกัด</t>
  </si>
  <si>
    <t>ใบสั่งจ้างเลขที่ 75/2568</t>
  </si>
  <si>
    <t>วันที่ 22/8/2568</t>
  </si>
  <si>
    <t>วัสดุสำนักงาน (กองคลัง)</t>
  </si>
  <si>
    <t>วันที่ 25/8/2568</t>
  </si>
  <si>
    <t>จ้างซ่อมกล้องวงจรปิด</t>
  </si>
  <si>
    <t>ใบสั่งจ้างเลขที่ 76/2568</t>
  </si>
  <si>
    <t>จ้างเหมาบุคคลเพื่อสำรวจข้อมูลและขึ้นทะเบียนสัตว์</t>
  </si>
  <si>
    <t>นายชนะ ขนอม</t>
  </si>
  <si>
    <t>ใบสั่งจ้างเลขที่ 77/2568</t>
  </si>
  <si>
    <t>จ้างเหมาปรับปรุง ซ่อมแซมที่อยู่อาศัย ตามโครงการ</t>
  </si>
  <si>
    <t>ปรับสภาพแวดล้อมของผู้สูงอายุ</t>
  </si>
  <si>
    <t>นายพิทักษ์ ศรีทองกุล</t>
  </si>
  <si>
    <t>ใบสั่งจ้างเลขที่ 78/2568</t>
  </si>
  <si>
    <t>วันที่ 5/9/2568</t>
  </si>
  <si>
    <t xml:space="preserve">จัดซื้อวัสดุไฟฟ้าและวิทยุ </t>
  </si>
  <si>
    <t xml:space="preserve">โครงการจัดซื้อชุดโคมไฟถนนโซล่าเซล LED </t>
  </si>
  <si>
    <t>พร้อมติดตั้ง</t>
  </si>
  <si>
    <t>บริษัท ยูนิตี้ เอ็นจิเนียริ่ง จำกัด</t>
  </si>
  <si>
    <t>วันที่ 9/9/2568</t>
  </si>
  <si>
    <t>จ้างเหมาซ่อมแซมไฟฟ้าสาธารณะ พร้อมติดตั้ง</t>
  </si>
  <si>
    <t>เพิ่มเติม หมู่ที่1 บ้านพอด</t>
  </si>
  <si>
    <t>ใบสั่งจ้างเลขที่ 79/2568</t>
  </si>
  <si>
    <t>เพิ่มเติม หมู่ที่ 2,3,4,5,6</t>
  </si>
  <si>
    <t>ใบสั่งจ้างเลขที่ 80/2568</t>
  </si>
  <si>
    <t>โครงการขยายผิวถนนคอนกรีตเสริมเหล็กสายสระประปา</t>
  </si>
  <si>
    <t>ดอนเนาว์ หมู่ที่5</t>
  </si>
  <si>
    <t>หจก.เซอท์เทิร์น เอ็นจิเนียร์</t>
  </si>
  <si>
    <t>โครงการปรับปรุงศาลาอเนกประสงค์ หมู่ที่5</t>
  </si>
  <si>
    <t>วันที่ 10/9/2568</t>
  </si>
  <si>
    <t>โครงการขุดลอกสิ่งกีดขวางทางน้ำประปาคูร่ำ-</t>
  </si>
  <si>
    <t>ประปาพังแท หมู่ที่ 6-4</t>
  </si>
  <si>
    <t>ใบสั่งจ้างเลขที่ 81/2568</t>
  </si>
  <si>
    <t>วันที่ 11/9/2568</t>
  </si>
  <si>
    <t>โครงกาขุดลอกสิ่งขวางทางน้ำ คลองชลประทาน</t>
  </si>
  <si>
    <t>ฝั่งขวา ประปาพังแท หมู่ที่ 6-4</t>
  </si>
  <si>
    <t>ใบสั่งจ้างเลขที่ 82/2568</t>
  </si>
  <si>
    <t>วันที่ 15/9/2568</t>
  </si>
  <si>
    <t xml:space="preserve">โครงการติดตั้งเครื่องผลิตน้ำประปา ประปาพังแท </t>
  </si>
  <si>
    <t>หจก.หวงหงษ์ สหกิจ</t>
  </si>
  <si>
    <t>วันที่ 19/9/2568</t>
  </si>
  <si>
    <t>คัดเลือก</t>
  </si>
  <si>
    <t>จ้างถ่ายเอกสารพร้อมเข้าเล่ม</t>
  </si>
  <si>
    <t>บริษัท เมจิก ก๊อปปี้</t>
  </si>
  <si>
    <t>วันที่ 23/9/2568</t>
  </si>
  <si>
    <t>พร้อมติดตั้งบริเวณสนามฟุตซอล หมู่ที่1</t>
  </si>
  <si>
    <t>วันที่ 26/9/2568</t>
  </si>
  <si>
    <t>เครื่องกรองน้ำดื่ม พร้อมติดตั้ง หมู่ที่4</t>
  </si>
  <si>
    <t>หจก.มานะพานิช งานระบบน้ำ</t>
  </si>
  <si>
    <t>สันที่ 15/9/2568</t>
  </si>
  <si>
    <t>โครงการติดตั้งเครื่องผลิตน้ำประปา ประปาคร่ำ</t>
  </si>
  <si>
    <t>สัญญาเลขที่ 6/2568</t>
  </si>
  <si>
    <t>โครงการเสริมคันถนนน้ำล้น สายพังตาสวน หมู่ที่4</t>
  </si>
  <si>
    <t>ประกวดราคา</t>
  </si>
  <si>
    <t>รถยนต์บรรทุก (ดีเซล)</t>
  </si>
  <si>
    <t>บริษัท กรชวัล จำกัด</t>
  </si>
  <si>
    <t>สัญญาเลขที่ 1/2568</t>
  </si>
  <si>
    <t>วันที่ 9/1/2568</t>
  </si>
  <si>
    <t>รายงานสรุปผลการจัดซื้อจัดจ้างของ องค์การบริหารส่วนตำบลชลคราม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</si>
</sst>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7">
    <font>
      <sz val="10"/>
      <color rgb="FF000000"/>
      <name val="Arial"/>
      <scheme val="minor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sz val="11"/>
      <color theme="1"/>
      <name val="Tahoma"/>
      <family val="2"/>
    </font>
    <font>
      <sz val="10"/>
      <color rgb="FF000000"/>
      <name val="Arial"/>
      <family val="2"/>
      <scheme val="minor"/>
    </font>
    <font>
      <sz val="12"/>
      <color theme="1"/>
      <name val="TH SarabunIT๙"/>
      <family val="2"/>
    </font>
    <font>
      <sz val="12"/>
      <color rgb="FF000000"/>
      <name val="TH SarabunIT๙"/>
      <family val="2"/>
    </font>
    <font>
      <sz val="9"/>
      <color theme="1"/>
      <name val="TH SarabunIT๙"/>
      <family val="2"/>
    </font>
    <font>
      <b/>
      <sz val="12"/>
      <color theme="1"/>
      <name val="TH SarabunIT๙"/>
      <family val="2"/>
    </font>
    <font>
      <sz val="12"/>
      <name val="TH SarabunIT๙"/>
      <family val="2"/>
    </font>
    <font>
      <b/>
      <sz val="11"/>
      <color theme="1"/>
      <name val="TH SarabunIT๙"/>
      <family val="2"/>
    </font>
    <font>
      <b/>
      <sz val="8"/>
      <color theme="1"/>
      <name val="TH SarabunIT๙"/>
      <family val="2"/>
    </font>
    <font>
      <sz val="8"/>
      <name val="Arial"/>
      <family val="2"/>
      <scheme val="minor"/>
    </font>
    <font>
      <sz val="11"/>
      <color theme="1"/>
      <name val="TH SarabunIT๙"/>
      <family val="2"/>
    </font>
    <font>
      <sz val="16"/>
      <color theme="1"/>
      <name val="TH SarabunIT๙"/>
      <family val="2"/>
    </font>
    <font>
      <sz val="16"/>
      <color rgb="FF000000"/>
      <name val="TH SarabunIT๙"/>
      <family val="2"/>
    </font>
    <font>
      <b/>
      <sz val="18"/>
      <name val="TH SarabunIT๙"/>
      <family val="2"/>
    </font>
    <font>
      <b/>
      <sz val="18"/>
      <color theme="1"/>
      <name val="TH SarabunIT๙"/>
      <family val="2"/>
    </font>
    <font>
      <sz val="18"/>
      <color theme="1"/>
      <name val="TH SarabunIT๙"/>
      <family val="2"/>
    </font>
    <font>
      <sz val="18"/>
      <color rgb="FF000000"/>
      <name val="TH SarabunIT๙"/>
      <family val="2"/>
    </font>
    <font>
      <sz val="16"/>
      <color theme="1"/>
      <name val="Sarabun"/>
    </font>
    <font>
      <sz val="10"/>
      <color theme="1"/>
      <name val="TH SarabunIT๙"/>
      <family val="2"/>
    </font>
    <font>
      <sz val="20"/>
      <color theme="1"/>
      <name val="TH SarabunIT๙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15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top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7" fillId="0" borderId="0" xfId="0" applyFont="1"/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left"/>
    </xf>
    <xf numFmtId="43" fontId="9" fillId="0" borderId="6" xfId="1" applyFont="1" applyBorder="1" applyAlignment="1">
      <alignment horizontal="center" vertical="center"/>
    </xf>
    <xf numFmtId="0" fontId="9" fillId="0" borderId="6" xfId="0" applyFont="1" applyBorder="1"/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left"/>
    </xf>
    <xf numFmtId="43" fontId="9" fillId="0" borderId="7" xfId="1" applyFont="1" applyBorder="1" applyAlignment="1">
      <alignment vertical="center"/>
    </xf>
    <xf numFmtId="43" fontId="9" fillId="0" borderId="7" xfId="1" applyFont="1" applyBorder="1" applyAlignment="1">
      <alignment horizontal="center" vertical="center"/>
    </xf>
    <xf numFmtId="0" fontId="9" fillId="0" borderId="7" xfId="0" applyFont="1" applyBorder="1"/>
    <xf numFmtId="0" fontId="9" fillId="0" borderId="8" xfId="0" applyFont="1" applyBorder="1" applyAlignment="1">
      <alignment horizontal="left"/>
    </xf>
    <xf numFmtId="43" fontId="9" fillId="0" borderId="8" xfId="1" applyFont="1" applyBorder="1" applyAlignment="1">
      <alignment vertical="center"/>
    </xf>
    <xf numFmtId="0" fontId="9" fillId="0" borderId="6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7" xfId="0" applyFont="1" applyBorder="1" applyAlignment="1">
      <alignment vertical="center"/>
    </xf>
    <xf numFmtId="43" fontId="9" fillId="0" borderId="7" xfId="1" applyFont="1" applyBorder="1" applyAlignment="1">
      <alignment horizontal="center"/>
    </xf>
    <xf numFmtId="0" fontId="9" fillId="0" borderId="8" xfId="0" applyFont="1" applyBorder="1"/>
    <xf numFmtId="0" fontId="9" fillId="0" borderId="10" xfId="0" applyFont="1" applyBorder="1"/>
    <xf numFmtId="43" fontId="9" fillId="0" borderId="11" xfId="1" applyFont="1" applyBorder="1" applyAlignment="1">
      <alignment horizontal="center"/>
    </xf>
    <xf numFmtId="0" fontId="9" fillId="0" borderId="8" xfId="0" applyFont="1" applyBorder="1" applyAlignment="1">
      <alignment vertical="center"/>
    </xf>
    <xf numFmtId="43" fontId="9" fillId="0" borderId="8" xfId="1" applyFont="1" applyBorder="1" applyAlignment="1">
      <alignment horizontal="center"/>
    </xf>
    <xf numFmtId="0" fontId="9" fillId="0" borderId="12" xfId="0" applyFont="1" applyBorder="1"/>
    <xf numFmtId="0" fontId="9" fillId="0" borderId="6" xfId="0" applyFont="1" applyBorder="1" applyAlignment="1">
      <alignment vertical="center"/>
    </xf>
    <xf numFmtId="43" fontId="9" fillId="0" borderId="6" xfId="1" applyFont="1" applyBorder="1"/>
    <xf numFmtId="43" fontId="9" fillId="0" borderId="8" xfId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right"/>
    </xf>
    <xf numFmtId="0" fontId="10" fillId="0" borderId="0" xfId="0" applyFont="1" applyAlignment="1">
      <alignment vertical="center"/>
    </xf>
    <xf numFmtId="0" fontId="10" fillId="0" borderId="12" xfId="0" applyFont="1" applyBorder="1"/>
    <xf numFmtId="49" fontId="12" fillId="0" borderId="1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4" fontId="14" fillId="0" borderId="5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5" fillId="0" borderId="3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43" fontId="10" fillId="0" borderId="0" xfId="1" applyFont="1" applyAlignment="1">
      <alignment horizontal="center" vertical="center"/>
    </xf>
    <xf numFmtId="0" fontId="10" fillId="0" borderId="12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11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left" vertical="center"/>
    </xf>
    <xf numFmtId="0" fontId="17" fillId="0" borderId="7" xfId="0" applyFont="1" applyBorder="1" applyAlignment="1">
      <alignment horizontal="left"/>
    </xf>
    <xf numFmtId="0" fontId="9" fillId="0" borderId="7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" fillId="2" borderId="0" xfId="0" applyFont="1" applyFill="1"/>
    <xf numFmtId="0" fontId="0" fillId="2" borderId="0" xfId="0" applyFill="1"/>
    <xf numFmtId="0" fontId="9" fillId="0" borderId="0" xfId="0" applyFont="1"/>
    <xf numFmtId="0" fontId="19" fillId="0" borderId="0" xfId="0" applyFont="1"/>
    <xf numFmtId="0" fontId="18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0" fontId="21" fillId="0" borderId="1" xfId="0" applyFont="1" applyBorder="1" applyAlignment="1">
      <alignment horizontal="center" vertical="top"/>
    </xf>
    <xf numFmtId="0" fontId="23" fillId="0" borderId="1" xfId="0" applyFont="1" applyBorder="1"/>
    <xf numFmtId="0" fontId="22" fillId="0" borderId="1" xfId="0" applyFont="1" applyBorder="1" applyAlignment="1">
      <alignment horizontal="center"/>
    </xf>
    <xf numFmtId="43" fontId="22" fillId="0" borderId="1" xfId="1" applyFont="1" applyBorder="1"/>
    <xf numFmtId="0" fontId="22" fillId="0" borderId="1" xfId="0" applyFont="1" applyBorder="1"/>
    <xf numFmtId="0" fontId="21" fillId="0" borderId="1" xfId="0" applyFont="1" applyBorder="1" applyAlignment="1">
      <alignment horizontal="center"/>
    </xf>
    <xf numFmtId="43" fontId="22" fillId="0" borderId="1" xfId="0" applyNumberFormat="1" applyFont="1" applyBorder="1" applyAlignment="1">
      <alignment horizontal="center"/>
    </xf>
    <xf numFmtId="0" fontId="24" fillId="0" borderId="0" xfId="0" applyFont="1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0" fillId="0" borderId="0" xfId="0" applyFont="1"/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vertical="top"/>
    </xf>
    <xf numFmtId="4" fontId="12" fillId="0" borderId="4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4" fontId="12" fillId="0" borderId="5" xfId="0" applyNumberFormat="1" applyFont="1" applyBorder="1" applyAlignment="1">
      <alignment horizontal="center" vertical="center"/>
    </xf>
    <xf numFmtId="4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9" fillId="0" borderId="6" xfId="0" applyFont="1" applyBorder="1" applyAlignment="1">
      <alignment horizontal="center"/>
    </xf>
    <xf numFmtId="4" fontId="9" fillId="0" borderId="7" xfId="0" applyNumberFormat="1" applyFont="1" applyBorder="1"/>
    <xf numFmtId="43" fontId="9" fillId="0" borderId="7" xfId="1" applyFont="1" applyBorder="1"/>
    <xf numFmtId="4" fontId="9" fillId="0" borderId="6" xfId="0" applyNumberFormat="1" applyFont="1" applyBorder="1" applyAlignment="1">
      <alignment horizontal="center" vertical="top"/>
    </xf>
    <xf numFmtId="4" fontId="9" fillId="0" borderId="7" xfId="0" applyNumberFormat="1" applyFont="1" applyBorder="1" applyAlignment="1">
      <alignment horizontal="right" vertical="top"/>
    </xf>
    <xf numFmtId="0" fontId="9" fillId="0" borderId="6" xfId="0" applyFont="1" applyBorder="1" applyAlignment="1">
      <alignment horizontal="center" vertical="top"/>
    </xf>
    <xf numFmtId="0" fontId="9" fillId="0" borderId="7" xfId="0" applyFont="1" applyBorder="1" applyAlignment="1">
      <alignment horizontal="center" vertical="top"/>
    </xf>
    <xf numFmtId="4" fontId="9" fillId="0" borderId="7" xfId="0" applyNumberFormat="1" applyFont="1" applyBorder="1" applyAlignment="1">
      <alignment horizontal="center" vertical="top"/>
    </xf>
    <xf numFmtId="4" fontId="9" fillId="0" borderId="6" xfId="0" applyNumberFormat="1" applyFont="1" applyBorder="1" applyAlignment="1">
      <alignment vertical="top"/>
    </xf>
    <xf numFmtId="0" fontId="9" fillId="0" borderId="7" xfId="0" applyFont="1" applyBorder="1" applyAlignment="1">
      <alignment vertical="top"/>
    </xf>
    <xf numFmtId="0" fontId="9" fillId="0" borderId="6" xfId="0" applyFont="1" applyBorder="1" applyAlignment="1">
      <alignment vertical="top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43" fontId="9" fillId="0" borderId="6" xfId="1" applyFont="1" applyBorder="1" applyAlignment="1">
      <alignment vertical="top"/>
    </xf>
    <xf numFmtId="0" fontId="9" fillId="0" borderId="7" xfId="0" applyFont="1" applyBorder="1" applyAlignment="1">
      <alignment horizontal="center"/>
    </xf>
    <xf numFmtId="43" fontId="9" fillId="0" borderId="6" xfId="1" applyFont="1" applyBorder="1" applyAlignment="1">
      <alignment horizontal="center" vertical="top"/>
    </xf>
    <xf numFmtId="0" fontId="25" fillId="0" borderId="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/>
    </xf>
    <xf numFmtId="0" fontId="0" fillId="0" borderId="8" xfId="0" applyBorder="1"/>
    <xf numFmtId="0" fontId="1" fillId="0" borderId="8" xfId="0" applyFont="1" applyBorder="1"/>
    <xf numFmtId="0" fontId="1" fillId="0" borderId="7" xfId="0" applyFont="1" applyBorder="1"/>
    <xf numFmtId="43" fontId="9" fillId="0" borderId="8" xfId="1" applyFont="1" applyBorder="1"/>
    <xf numFmtId="0" fontId="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vertical="top"/>
    </xf>
    <xf numFmtId="0" fontId="1" fillId="0" borderId="7" xfId="0" applyFont="1" applyBorder="1" applyAlignment="1">
      <alignment vertical="top"/>
    </xf>
    <xf numFmtId="4" fontId="1" fillId="0" borderId="8" xfId="0" applyNumberFormat="1" applyFont="1" applyBorder="1" applyAlignment="1">
      <alignment horizontal="center" vertical="top"/>
    </xf>
    <xf numFmtId="4" fontId="1" fillId="0" borderId="7" xfId="0" applyNumberFormat="1" applyFont="1" applyBorder="1" applyAlignment="1">
      <alignment horizontal="center" vertical="top"/>
    </xf>
    <xf numFmtId="0" fontId="1" fillId="0" borderId="8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4" fontId="9" fillId="0" borderId="8" xfId="0" applyNumberFormat="1" applyFont="1" applyBorder="1" applyAlignment="1">
      <alignment horizontal="center" vertical="top"/>
    </xf>
    <xf numFmtId="0" fontId="17" fillId="0" borderId="8" xfId="0" applyFont="1" applyBorder="1" applyAlignment="1">
      <alignment horizontal="left" vertical="center"/>
    </xf>
    <xf numFmtId="43" fontId="9" fillId="0" borderId="6" xfId="1" applyFont="1" applyBorder="1" applyAlignment="1">
      <alignment vertical="center"/>
    </xf>
    <xf numFmtId="4" fontId="26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left" vertical="top"/>
    </xf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/>
    <xf numFmtId="0" fontId="12" fillId="0" borderId="2" xfId="0" applyFont="1" applyBorder="1" applyAlignment="1">
      <alignment horizontal="center" vertical="center"/>
    </xf>
    <xf numFmtId="0" fontId="13" fillId="0" borderId="2" xfId="0" applyFont="1" applyBorder="1"/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13</xdr:row>
      <xdr:rowOff>38100</xdr:rowOff>
    </xdr:from>
    <xdr:ext cx="8191500" cy="17716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A57E19AD-EF2A-4BC1-A798-2AC7A11D7D56}"/>
            </a:ext>
          </a:extLst>
        </xdr:cNvPr>
        <xdr:cNvSpPr txBox="1"/>
      </xdr:nvSpPr>
      <xdr:spPr>
        <a:xfrm>
          <a:off x="85725" y="3857625"/>
          <a:ext cx="8191500" cy="1771650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  <a:tabLst/>
            <a:defRPr/>
          </a:pPr>
          <a:r>
            <a:rPr lang="th-TH" sz="160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1.</a:t>
          </a: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การจัดซื้อจัดจ้างยังไม่เป็นไปตามแผนปฏิบัติการจัดซื้อจัดจ้างที่กำหนดไว้ 2. ผู้ที่เกี่ยวข้องการจัดซื้อจัดจ้าง (บุคลากรในหน่วยงาน) ยังขาดความรู้ ความเข้าใจ ในการปฏิบัติตาม พระราชบัญญัติการจัดซื้อจัดจ้างและระเบียบกระทรวงการคลังว่าด้วยจัดซื้อจัดจ้างและการบริหารภาครัฐ พ.ศ. 2560 3. กรมบัญชีกลางมีการออกกฎกระทรวง ระเบียบ และหนังสือเวียนอื่น ๆ ที่เกี่ยวข้อง เพื่อให้สอดคล้องกับ แนวทางปฏิบัติตาม พระราชบัญญัติการจัดซื้อจัดจ้างและการบริหารพัสดุภาครัฐ พ.ศ. 2560 อย่างต่อเนื่อง และมีการยกเลิกหนังสือเวียนเพื่อปรับปรุงแก้ไขแนวทาง ทำให้การปฏิบัติงานเกิดความสับสนและไม่เกิดความคล่องตัว เนื่องจากเจ้าหน้าที่ต้องตรวจสอบ แก้ไข และศึกษากฎ ระเบียบ และหนังสือเวียน เพื่อปฏิบัติงานให้สอดคล้องและเป็นไปตามแนวทางการปฏิบัติ 4. การใช้งานในระบบ </a:t>
          </a:r>
          <a:r>
            <a:rPr lang="en-US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egp </a:t>
          </a: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ยังพบกับปัญหาระบบไม่เสถียร กรอกข้อมูลเสร็จไม่สามารถจัดเก็บข้อมูลได้ ยังมีการปรับเปลี่ยนระบบอยู่เรื่อยๆ</a:t>
          </a:r>
          <a:endParaRPr lang="en-US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</a:pPr>
          <a:endParaRPr sz="2400">
            <a:solidFill>
              <a:srgbClr val="FF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95250</xdr:colOff>
      <xdr:row>22</xdr:row>
      <xdr:rowOff>57151</xdr:rowOff>
    </xdr:from>
    <xdr:ext cx="8220075" cy="8001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CEF4F10D-30BC-43B9-B309-EF395CC4D543}"/>
            </a:ext>
          </a:extLst>
        </xdr:cNvPr>
        <xdr:cNvSpPr txBox="1"/>
      </xdr:nvSpPr>
      <xdr:spPr>
        <a:xfrm>
          <a:off x="95250" y="6010276"/>
          <a:ext cx="8220075" cy="800100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ts val="1100"/>
            <a:buFont typeface="Arial"/>
            <a:buNone/>
            <a:tabLst/>
            <a:defRPr/>
          </a:pPr>
          <a:r>
            <a:rPr lang="th-TH" sz="160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1.</a:t>
          </a: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ควรส่งเสริมสนับสนุนบุคลากรเข้ารับการอบรมความรู้ด้านกฎหมายว่าด้วยการจัดซื้อจัดจ้างและการบริหารพัสดุภาครัฐอย่างสม่ำเสมอ </a:t>
          </a:r>
          <a:endParaRPr lang="en-US" sz="1600" baseline="0">
            <a:effectLst/>
            <a:latin typeface="TH SarabunIT๙" panose="020B0500040200020003" pitchFamily="34" charset="-34"/>
            <a:ea typeface="+mn-ea"/>
            <a:cs typeface="TH SarabunIT๙" panose="020B0500040200020003" pitchFamily="34" charset="-34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ts val="1100"/>
            <a:buFont typeface="Arial"/>
            <a:buNone/>
            <a:tabLst/>
            <a:defRPr/>
          </a:pP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2. ควรมีการจัดกิจกรรมสร้างความรู้ความเข้าใจให้แก่บุคลากรของหน่วยงานอย่างต่อเนื่อง </a:t>
          </a:r>
          <a:endParaRPr lang="en-US" sz="1600" baseline="0">
            <a:effectLst/>
            <a:latin typeface="TH SarabunIT๙" panose="020B0500040200020003" pitchFamily="34" charset="-34"/>
            <a:ea typeface="+mn-ea"/>
            <a:cs typeface="TH SarabunIT๙" panose="020B0500040200020003" pitchFamily="34" charset="-34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ts val="1100"/>
            <a:buFont typeface="Arial"/>
            <a:buNone/>
            <a:tabLst/>
            <a:defRPr/>
          </a:pP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3. ระบบ </a:t>
          </a:r>
          <a:r>
            <a:rPr lang="en-US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egp </a:t>
          </a: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ให้มีความเสถียรคงที่ และมีประสิทธิภาพในการทำงานที่มีผู้ใช้จำนวนมากๆ</a:t>
          </a:r>
          <a:endParaRPr lang="en-US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/>
  </sheetViews>
  <sheetFormatPr defaultColWidth="12.5546875" defaultRowHeight="15" customHeight="1"/>
  <cols>
    <col min="1" max="1" width="5.44140625" customWidth="1"/>
    <col min="2" max="2" width="13.88671875" customWidth="1"/>
    <col min="3" max="3" width="20.33203125" customWidth="1"/>
    <col min="4" max="4" width="16.88671875" customWidth="1"/>
    <col min="5" max="5" width="13.44140625" customWidth="1"/>
    <col min="6" max="6" width="29.33203125" customWidth="1"/>
    <col min="7" max="7" width="38.44140625" customWidth="1"/>
    <col min="8" max="8" width="28.44140625" hidden="1" customWidth="1"/>
    <col min="9" max="9" width="26.33203125" hidden="1" customWidth="1"/>
    <col min="10" max="11" width="9.109375" customWidth="1"/>
    <col min="12" max="26" width="8" customWidth="1"/>
  </cols>
  <sheetData>
    <row r="1" spans="1:26" ht="23.25" customHeight="1">
      <c r="A1" s="1"/>
      <c r="B1" s="2"/>
      <c r="C1" s="2"/>
      <c r="D1" s="3"/>
      <c r="E1" s="1"/>
      <c r="F1" s="3"/>
      <c r="G1" s="3"/>
      <c r="H1" s="4"/>
      <c r="I1" s="5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33" t="s">
        <v>1</v>
      </c>
      <c r="B2" s="132"/>
      <c r="C2" s="132"/>
      <c r="D2" s="132"/>
      <c r="E2" s="132"/>
      <c r="F2" s="132"/>
      <c r="G2" s="132"/>
      <c r="H2" s="132"/>
      <c r="I2" s="132"/>
      <c r="J2" s="7"/>
      <c r="K2" s="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8"/>
      <c r="B3" s="9"/>
      <c r="C3" s="134"/>
      <c r="D3" s="132"/>
      <c r="E3" s="132"/>
      <c r="F3" s="132"/>
      <c r="G3" s="132"/>
      <c r="H3" s="10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8"/>
      <c r="B4" s="11" t="s">
        <v>2</v>
      </c>
      <c r="C4" s="131" t="s">
        <v>3</v>
      </c>
      <c r="D4" s="132"/>
      <c r="E4" s="132"/>
      <c r="F4" s="132"/>
      <c r="G4" s="132"/>
      <c r="H4" s="132"/>
      <c r="I4" s="132"/>
      <c r="J4" s="132"/>
      <c r="K4" s="13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8"/>
      <c r="B5" s="11" t="s">
        <v>4</v>
      </c>
      <c r="C5" s="131" t="s">
        <v>5</v>
      </c>
      <c r="D5" s="132"/>
      <c r="E5" s="132"/>
      <c r="F5" s="132"/>
      <c r="G5" s="132"/>
      <c r="H5" s="132"/>
      <c r="I5" s="132"/>
      <c r="J5" s="132"/>
      <c r="K5" s="13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8"/>
      <c r="B6" s="11" t="s">
        <v>6</v>
      </c>
      <c r="C6" s="131" t="s">
        <v>7</v>
      </c>
      <c r="D6" s="132"/>
      <c r="E6" s="132"/>
      <c r="F6" s="132"/>
      <c r="G6" s="132"/>
      <c r="H6" s="132"/>
      <c r="I6" s="132"/>
      <c r="J6" s="132"/>
      <c r="K6" s="13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8"/>
      <c r="B7" s="11" t="s">
        <v>8</v>
      </c>
      <c r="C7" s="131" t="s">
        <v>9</v>
      </c>
      <c r="D7" s="132"/>
      <c r="E7" s="132"/>
      <c r="F7" s="132"/>
      <c r="G7" s="132"/>
      <c r="H7" s="132"/>
      <c r="I7" s="132"/>
      <c r="J7" s="132"/>
      <c r="K7" s="13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8"/>
      <c r="B8" s="11" t="s">
        <v>10</v>
      </c>
      <c r="C8" s="131" t="s">
        <v>11</v>
      </c>
      <c r="D8" s="132"/>
      <c r="E8" s="132"/>
      <c r="F8" s="132"/>
      <c r="G8" s="132"/>
      <c r="H8" s="132"/>
      <c r="I8" s="132"/>
      <c r="J8" s="132"/>
      <c r="K8" s="13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8"/>
      <c r="B9" s="11" t="s">
        <v>12</v>
      </c>
      <c r="C9" s="131" t="s">
        <v>13</v>
      </c>
      <c r="D9" s="132"/>
      <c r="E9" s="132"/>
      <c r="F9" s="132"/>
      <c r="G9" s="132"/>
      <c r="H9" s="132"/>
      <c r="I9" s="132"/>
      <c r="J9" s="132"/>
      <c r="K9" s="13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8"/>
      <c r="B10" s="11" t="s">
        <v>14</v>
      </c>
      <c r="C10" s="131" t="s">
        <v>15</v>
      </c>
      <c r="D10" s="132"/>
      <c r="E10" s="132"/>
      <c r="F10" s="132"/>
      <c r="G10" s="132"/>
      <c r="H10" s="132"/>
      <c r="I10" s="132"/>
      <c r="J10" s="132"/>
      <c r="K10" s="13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8"/>
      <c r="B11" s="11" t="s">
        <v>16</v>
      </c>
      <c r="C11" s="131" t="s">
        <v>17</v>
      </c>
      <c r="D11" s="132"/>
      <c r="E11" s="132"/>
      <c r="F11" s="132"/>
      <c r="G11" s="132"/>
      <c r="H11" s="132"/>
      <c r="I11" s="132"/>
      <c r="J11" s="132"/>
      <c r="K11" s="13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8"/>
      <c r="B12" s="11" t="s">
        <v>18</v>
      </c>
      <c r="C12" s="131" t="s">
        <v>19</v>
      </c>
      <c r="D12" s="132"/>
      <c r="E12" s="132"/>
      <c r="F12" s="132"/>
      <c r="G12" s="132"/>
      <c r="H12" s="132"/>
      <c r="I12" s="132"/>
      <c r="J12" s="132"/>
      <c r="K12" s="13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8"/>
      <c r="B13" s="11" t="s">
        <v>20</v>
      </c>
      <c r="C13" s="131" t="s">
        <v>21</v>
      </c>
      <c r="D13" s="132"/>
      <c r="E13" s="132"/>
      <c r="F13" s="132"/>
      <c r="G13" s="132"/>
      <c r="H13" s="132"/>
      <c r="I13" s="132"/>
      <c r="J13" s="132"/>
      <c r="K13" s="13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2"/>
      <c r="B14" s="13"/>
      <c r="C14" s="14"/>
      <c r="D14" s="15"/>
      <c r="E14" s="16"/>
      <c r="F14" s="15"/>
      <c r="G14" s="15"/>
      <c r="H14" s="1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"/>
      <c r="B15" s="13"/>
      <c r="C15" s="14"/>
      <c r="D15" s="15"/>
      <c r="E15" s="16"/>
      <c r="F15" s="15"/>
      <c r="G15" s="15"/>
      <c r="H15" s="1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C9:K9"/>
    <mergeCell ref="C10:K10"/>
    <mergeCell ref="C11:K11"/>
    <mergeCell ref="C12:K12"/>
    <mergeCell ref="C13:K13"/>
    <mergeCell ref="C7:K7"/>
    <mergeCell ref="C8:K8"/>
    <mergeCell ref="A2:I2"/>
    <mergeCell ref="C3:G3"/>
    <mergeCell ref="C4:K4"/>
    <mergeCell ref="C5:K5"/>
    <mergeCell ref="C6:K6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A5F34-2739-480E-BE95-8A1CE0225D16}">
  <sheetPr>
    <tabColor rgb="FF0000FF"/>
  </sheetPr>
  <dimension ref="A1:Z998"/>
  <sheetViews>
    <sheetView zoomScale="150" zoomScaleNormal="150" workbookViewId="0">
      <selection activeCell="G50" sqref="G50"/>
    </sheetView>
  </sheetViews>
  <sheetFormatPr defaultColWidth="12.5546875" defaultRowHeight="15" customHeight="1"/>
  <cols>
    <col min="1" max="1" width="5.33203125" customWidth="1"/>
    <col min="2" max="2" width="33.44140625" customWidth="1"/>
    <col min="3" max="4" width="11.33203125" customWidth="1"/>
    <col min="5" max="5" width="10" customWidth="1"/>
    <col min="6" max="7" width="20.6640625" customWidth="1"/>
    <col min="8" max="8" width="16.109375" customWidth="1"/>
    <col min="9" max="9" width="16.88671875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86</v>
      </c>
      <c r="B2" s="140"/>
      <c r="C2" s="140"/>
      <c r="D2" s="140"/>
      <c r="E2" s="140"/>
      <c r="F2" s="140"/>
      <c r="G2" s="140"/>
      <c r="H2" s="140"/>
      <c r="I2" s="140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0"/>
      <c r="C3" s="140"/>
      <c r="D3" s="140"/>
      <c r="E3" s="140"/>
      <c r="F3" s="140"/>
      <c r="G3" s="140"/>
      <c r="H3" s="140"/>
      <c r="I3" s="140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93</v>
      </c>
      <c r="B4" s="142"/>
      <c r="C4" s="142"/>
      <c r="D4" s="142"/>
      <c r="E4" s="142"/>
      <c r="F4" s="142"/>
      <c r="G4" s="142"/>
      <c r="H4" s="142"/>
      <c r="I4" s="14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5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5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50">
        <v>1</v>
      </c>
      <c r="B8" s="19" t="s">
        <v>426</v>
      </c>
      <c r="C8" s="20">
        <v>8900</v>
      </c>
      <c r="D8" s="20">
        <f>C8</f>
        <v>8900</v>
      </c>
      <c r="E8" s="18" t="s">
        <v>59</v>
      </c>
      <c r="F8" s="18" t="s">
        <v>427</v>
      </c>
      <c r="G8" s="18" t="str">
        <f t="shared" ref="G8:G11" si="0">F8</f>
        <v>สาธิตวิทยุ</v>
      </c>
      <c r="H8" s="56" t="s">
        <v>60</v>
      </c>
      <c r="I8" s="21" t="s">
        <v>429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/>
      <c r="C9" s="24"/>
      <c r="D9" s="24"/>
      <c r="E9" s="22"/>
      <c r="F9" s="25">
        <v>8900</v>
      </c>
      <c r="G9" s="25">
        <f t="shared" si="0"/>
        <v>8900</v>
      </c>
      <c r="H9" s="57" t="s">
        <v>61</v>
      </c>
      <c r="I9" s="26" t="s">
        <v>428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50">
        <v>2</v>
      </c>
      <c r="B10" s="29" t="s">
        <v>430</v>
      </c>
      <c r="C10" s="20">
        <v>3100</v>
      </c>
      <c r="D10" s="20">
        <f>C10</f>
        <v>3100</v>
      </c>
      <c r="E10" s="18" t="s">
        <v>59</v>
      </c>
      <c r="F10" s="18" t="s">
        <v>431</v>
      </c>
      <c r="G10" s="18" t="str">
        <f t="shared" si="0"/>
        <v>นายมนตรี ปานจินดา</v>
      </c>
      <c r="H10" s="56" t="s">
        <v>60</v>
      </c>
      <c r="I10" s="21" t="s">
        <v>432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67"/>
      <c r="C11" s="24"/>
      <c r="D11" s="24"/>
      <c r="E11" s="22"/>
      <c r="F11" s="25">
        <v>3100</v>
      </c>
      <c r="G11" s="25">
        <f t="shared" si="0"/>
        <v>3100</v>
      </c>
      <c r="H11" s="57" t="s">
        <v>61</v>
      </c>
      <c r="I11" s="26" t="s">
        <v>433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50">
        <v>3</v>
      </c>
      <c r="B12" s="29" t="s">
        <v>434</v>
      </c>
      <c r="C12" s="20">
        <v>6000</v>
      </c>
      <c r="D12" s="20">
        <v>6000</v>
      </c>
      <c r="E12" s="18" t="s">
        <v>59</v>
      </c>
      <c r="F12" s="18" t="s">
        <v>436</v>
      </c>
      <c r="G12" s="18" t="str">
        <f t="shared" ref="G12:G13" si="1">F12</f>
        <v>นายปรมินทร์ น่วมสุวรรณ</v>
      </c>
      <c r="H12" s="56" t="s">
        <v>60</v>
      </c>
      <c r="I12" s="21" t="s">
        <v>437</v>
      </c>
    </row>
    <row r="13" spans="1:26" ht="23.25" customHeight="1">
      <c r="A13" s="139"/>
      <c r="B13" s="68" t="s">
        <v>435</v>
      </c>
      <c r="C13" s="24"/>
      <c r="D13" s="24"/>
      <c r="E13" s="22"/>
      <c r="F13" s="25">
        <v>6000</v>
      </c>
      <c r="G13" s="25">
        <f t="shared" si="1"/>
        <v>6000</v>
      </c>
      <c r="H13" s="57" t="s">
        <v>61</v>
      </c>
      <c r="I13" s="26" t="s">
        <v>428</v>
      </c>
    </row>
    <row r="14" spans="1:26" ht="23.25" customHeight="1">
      <c r="A14" s="150">
        <v>4</v>
      </c>
      <c r="B14" s="29" t="s">
        <v>438</v>
      </c>
      <c r="C14" s="20">
        <v>336000</v>
      </c>
      <c r="D14" s="20">
        <v>310541</v>
      </c>
      <c r="E14" s="18" t="s">
        <v>59</v>
      </c>
      <c r="F14" s="18" t="s">
        <v>440</v>
      </c>
      <c r="G14" s="18" t="str">
        <f t="shared" ref="G14:G15" si="2">F14</f>
        <v>หจก.ม่อนแทรคเตอร์</v>
      </c>
      <c r="H14" s="56" t="s">
        <v>60</v>
      </c>
      <c r="I14" s="21" t="s">
        <v>65</v>
      </c>
    </row>
    <row r="15" spans="1:26" ht="23.25" customHeight="1">
      <c r="A15" s="139"/>
      <c r="B15" s="68" t="s">
        <v>439</v>
      </c>
      <c r="C15" s="24"/>
      <c r="D15" s="24"/>
      <c r="E15" s="22"/>
      <c r="F15" s="25">
        <v>309000</v>
      </c>
      <c r="G15" s="25">
        <f t="shared" si="2"/>
        <v>309000</v>
      </c>
      <c r="H15" s="57" t="s">
        <v>61</v>
      </c>
      <c r="I15" s="26" t="s">
        <v>441</v>
      </c>
    </row>
    <row r="16" spans="1:26" ht="23.25" customHeight="1">
      <c r="A16" s="150">
        <v>5</v>
      </c>
      <c r="B16" s="29" t="s">
        <v>210</v>
      </c>
      <c r="C16" s="20">
        <v>11320</v>
      </c>
      <c r="D16" s="20">
        <v>11320</v>
      </c>
      <c r="E16" s="18" t="s">
        <v>59</v>
      </c>
      <c r="F16" s="18" t="s">
        <v>83</v>
      </c>
      <c r="G16" s="18" t="str">
        <f t="shared" ref="G16" si="3">F16</f>
        <v>เทียนโชคเซอร์วิส</v>
      </c>
      <c r="H16" s="56" t="s">
        <v>60</v>
      </c>
      <c r="I16" s="21" t="s">
        <v>442</v>
      </c>
      <c r="J16" s="6"/>
      <c r="K16" s="6"/>
      <c r="L16" s="6"/>
      <c r="M16" s="6"/>
      <c r="N16" s="6"/>
      <c r="O16" s="6"/>
      <c r="P16" s="6"/>
      <c r="Q16" s="6"/>
    </row>
    <row r="17" spans="1:26" ht="23.25" customHeight="1">
      <c r="A17" s="139"/>
      <c r="B17" s="68"/>
      <c r="C17" s="24"/>
      <c r="D17" s="24"/>
      <c r="E17" s="22"/>
      <c r="F17" s="25">
        <v>11320</v>
      </c>
      <c r="G17" s="25">
        <v>11320</v>
      </c>
      <c r="H17" s="57" t="s">
        <v>61</v>
      </c>
      <c r="I17" s="26" t="s">
        <v>443</v>
      </c>
      <c r="J17" s="6"/>
      <c r="K17" s="6"/>
      <c r="L17" s="6"/>
      <c r="M17" s="6"/>
      <c r="N17" s="6"/>
      <c r="O17" s="6"/>
      <c r="P17" s="6"/>
      <c r="Q17" s="6"/>
    </row>
    <row r="18" spans="1:26" ht="23.25" customHeight="1">
      <c r="A18" s="150">
        <v>6</v>
      </c>
      <c r="B18" s="29" t="s">
        <v>444</v>
      </c>
      <c r="C18" s="20">
        <v>69156</v>
      </c>
      <c r="D18" s="20">
        <f>C18</f>
        <v>69156</v>
      </c>
      <c r="E18" s="18" t="s">
        <v>59</v>
      </c>
      <c r="F18" s="18" t="s">
        <v>446</v>
      </c>
      <c r="G18" s="18" t="str">
        <f t="shared" ref="G18:G23" si="4">F18</f>
        <v>นางสาวโนรี  มณีรัตน์</v>
      </c>
      <c r="H18" s="56" t="s">
        <v>60</v>
      </c>
      <c r="I18" s="21" t="s">
        <v>447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39"/>
      <c r="B19" s="68" t="s">
        <v>445</v>
      </c>
      <c r="C19" s="24"/>
      <c r="D19" s="24"/>
      <c r="E19" s="22"/>
      <c r="F19" s="25">
        <v>69156</v>
      </c>
      <c r="G19" s="25">
        <f t="shared" si="4"/>
        <v>69156</v>
      </c>
      <c r="H19" s="57" t="s">
        <v>61</v>
      </c>
      <c r="I19" s="26" t="s">
        <v>448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50">
        <v>7</v>
      </c>
      <c r="B20" s="29" t="s">
        <v>453</v>
      </c>
      <c r="C20" s="20">
        <v>1500</v>
      </c>
      <c r="D20" s="20">
        <v>1500</v>
      </c>
      <c r="E20" s="18" t="s">
        <v>59</v>
      </c>
      <c r="F20" s="18" t="s">
        <v>454</v>
      </c>
      <c r="G20" s="18" t="str">
        <f t="shared" si="4"/>
        <v>นายทวีศักดิ์  มีอินทร์เกิด</v>
      </c>
      <c r="H20" s="56" t="s">
        <v>60</v>
      </c>
      <c r="I20" s="21" t="s">
        <v>447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39"/>
      <c r="B21" s="68"/>
      <c r="C21" s="24"/>
      <c r="D21" s="24"/>
      <c r="E21" s="22"/>
      <c r="F21" s="25">
        <v>1500</v>
      </c>
      <c r="G21" s="25">
        <f t="shared" si="4"/>
        <v>1500</v>
      </c>
      <c r="H21" s="57" t="s">
        <v>61</v>
      </c>
      <c r="I21" s="26" t="s">
        <v>455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50">
        <v>8</v>
      </c>
      <c r="B22" s="29" t="s">
        <v>456</v>
      </c>
      <c r="C22" s="20">
        <v>35000</v>
      </c>
      <c r="D22" s="20">
        <v>35000</v>
      </c>
      <c r="E22" s="18" t="s">
        <v>59</v>
      </c>
      <c r="F22" s="18" t="s">
        <v>146</v>
      </c>
      <c r="G22" s="18" t="str">
        <f t="shared" si="4"/>
        <v>ร้านจันทร์เจ้าฟ้าวัสดุภัณฑ์</v>
      </c>
      <c r="H22" s="56" t="s">
        <v>60</v>
      </c>
      <c r="I22" s="21" t="s">
        <v>457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39"/>
      <c r="B23" s="68"/>
      <c r="C23" s="24"/>
      <c r="D23" s="24"/>
      <c r="E23" s="22"/>
      <c r="F23" s="25">
        <v>35000</v>
      </c>
      <c r="G23" s="25">
        <f t="shared" si="4"/>
        <v>35000</v>
      </c>
      <c r="H23" s="57" t="s">
        <v>61</v>
      </c>
      <c r="I23" s="26" t="s">
        <v>441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64">
        <v>9</v>
      </c>
      <c r="B24" s="128" t="s">
        <v>458</v>
      </c>
      <c r="C24" s="28">
        <v>13500</v>
      </c>
      <c r="D24" s="28">
        <v>13500</v>
      </c>
      <c r="E24" s="64" t="s">
        <v>59</v>
      </c>
      <c r="F24" s="41" t="s">
        <v>162</v>
      </c>
      <c r="G24" s="41" t="s">
        <v>162</v>
      </c>
      <c r="H24" s="56" t="s">
        <v>60</v>
      </c>
      <c r="I24" s="33" t="s">
        <v>459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64"/>
      <c r="B25" s="128"/>
      <c r="C25" s="28"/>
      <c r="D25" s="28"/>
      <c r="E25" s="64"/>
      <c r="F25" s="41">
        <v>13500</v>
      </c>
      <c r="G25" s="41">
        <v>13500</v>
      </c>
      <c r="H25" s="57" t="s">
        <v>61</v>
      </c>
      <c r="I25" s="33" t="s">
        <v>460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64">
        <v>10</v>
      </c>
      <c r="B26" s="128" t="s">
        <v>461</v>
      </c>
      <c r="C26" s="28">
        <v>4740</v>
      </c>
      <c r="D26" s="28">
        <v>4740</v>
      </c>
      <c r="E26" s="64" t="s">
        <v>59</v>
      </c>
      <c r="F26" s="41" t="s">
        <v>234</v>
      </c>
      <c r="G26" s="41" t="s">
        <v>234</v>
      </c>
      <c r="H26" s="56" t="s">
        <v>60</v>
      </c>
      <c r="I26" s="33" t="s">
        <v>462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64"/>
      <c r="B27" s="128"/>
      <c r="C27" s="28"/>
      <c r="D27" s="28"/>
      <c r="E27" s="64"/>
      <c r="F27" s="41">
        <v>4740</v>
      </c>
      <c r="G27" s="41">
        <v>4740</v>
      </c>
      <c r="H27" s="57" t="s">
        <v>61</v>
      </c>
      <c r="I27" s="33" t="s">
        <v>463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38">
        <v>11</v>
      </c>
      <c r="B28" s="29" t="s">
        <v>449</v>
      </c>
      <c r="C28" s="20">
        <v>213000</v>
      </c>
      <c r="D28" s="20">
        <v>197595</v>
      </c>
      <c r="E28" s="18" t="s">
        <v>59</v>
      </c>
      <c r="F28" s="18" t="s">
        <v>315</v>
      </c>
      <c r="G28" s="18" t="str">
        <f t="shared" ref="G28:G29" si="5">F28</f>
        <v>ก.ธนกร</v>
      </c>
      <c r="H28" s="56" t="s">
        <v>60</v>
      </c>
      <c r="I28" s="21" t="s">
        <v>451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52"/>
      <c r="B29" s="68" t="s">
        <v>450</v>
      </c>
      <c r="C29" s="24"/>
      <c r="D29" s="24"/>
      <c r="E29" s="22"/>
      <c r="F29" s="25">
        <v>195000</v>
      </c>
      <c r="G29" s="25">
        <f t="shared" si="5"/>
        <v>195000</v>
      </c>
      <c r="H29" s="57" t="s">
        <v>61</v>
      </c>
      <c r="I29" s="26" t="s">
        <v>452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50">
        <v>12</v>
      </c>
      <c r="B30" s="29" t="s">
        <v>464</v>
      </c>
      <c r="C30" s="20">
        <v>157000</v>
      </c>
      <c r="D30" s="20">
        <v>157000</v>
      </c>
      <c r="E30" s="18" t="s">
        <v>59</v>
      </c>
      <c r="F30" s="18" t="s">
        <v>240</v>
      </c>
      <c r="G30" s="18" t="str">
        <f t="shared" ref="G30:G31" si="6">F30</f>
        <v>นายสุกัลย์ ทองศรี</v>
      </c>
      <c r="H30" s="56" t="s">
        <v>60</v>
      </c>
      <c r="I30" s="21" t="s">
        <v>465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39"/>
      <c r="B31" s="68"/>
      <c r="C31" s="24"/>
      <c r="D31" s="24"/>
      <c r="E31" s="22"/>
      <c r="F31" s="25">
        <v>157000</v>
      </c>
      <c r="G31" s="25">
        <f t="shared" si="6"/>
        <v>157000</v>
      </c>
      <c r="H31" s="57" t="s">
        <v>61</v>
      </c>
      <c r="I31" s="26" t="s">
        <v>452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50">
        <v>13</v>
      </c>
      <c r="B32" s="29" t="s">
        <v>466</v>
      </c>
      <c r="C32" s="20">
        <v>26000</v>
      </c>
      <c r="D32" s="20">
        <v>26000</v>
      </c>
      <c r="E32" s="18" t="s">
        <v>59</v>
      </c>
      <c r="F32" s="18" t="s">
        <v>467</v>
      </c>
      <c r="G32" s="18" t="str">
        <f t="shared" ref="G32:G33" si="7">F32</f>
        <v>วีระศิลป์ผ้าม่าน</v>
      </c>
      <c r="H32" s="56" t="s">
        <v>60</v>
      </c>
      <c r="I32" s="21" t="s">
        <v>468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39"/>
      <c r="B33" s="68"/>
      <c r="C33" s="24"/>
      <c r="D33" s="24"/>
      <c r="E33" s="22"/>
      <c r="F33" s="25">
        <v>26000</v>
      </c>
      <c r="G33" s="25">
        <f t="shared" si="7"/>
        <v>26000</v>
      </c>
      <c r="H33" s="57" t="s">
        <v>61</v>
      </c>
      <c r="I33" s="26" t="s">
        <v>452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50">
        <v>14</v>
      </c>
      <c r="B34" s="29" t="s">
        <v>120</v>
      </c>
      <c r="C34" s="20">
        <v>18983</v>
      </c>
      <c r="D34" s="20">
        <v>18983</v>
      </c>
      <c r="E34" s="18" t="s">
        <v>59</v>
      </c>
      <c r="F34" s="18" t="s">
        <v>122</v>
      </c>
      <c r="G34" s="18" t="str">
        <f t="shared" ref="G34:G35" si="8">F34</f>
        <v>สหกรณ์โคนมชะอำ-ห้วยทราย</v>
      </c>
      <c r="H34" s="56" t="s">
        <v>60</v>
      </c>
      <c r="I34" s="21" t="s">
        <v>470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39"/>
      <c r="B35" s="68" t="s">
        <v>469</v>
      </c>
      <c r="C35" s="24"/>
      <c r="D35" s="24"/>
      <c r="E35" s="22"/>
      <c r="F35" s="25">
        <v>18983</v>
      </c>
      <c r="G35" s="25">
        <f t="shared" si="8"/>
        <v>18983</v>
      </c>
      <c r="H35" s="57" t="s">
        <v>61</v>
      </c>
      <c r="I35" s="26" t="s">
        <v>452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50">
        <v>15</v>
      </c>
      <c r="B36" s="29" t="s">
        <v>125</v>
      </c>
      <c r="C36" s="20">
        <v>93802.8</v>
      </c>
      <c r="D36" s="20">
        <v>93802.8</v>
      </c>
      <c r="E36" s="18" t="s">
        <v>59</v>
      </c>
      <c r="F36" s="18" t="s">
        <v>122</v>
      </c>
      <c r="G36" s="18" t="str">
        <f t="shared" ref="G36:G37" si="9">F36</f>
        <v>สหกรณ์โคนมชะอำ-ห้วยทราย</v>
      </c>
      <c r="H36" s="56" t="s">
        <v>60</v>
      </c>
      <c r="I36" s="21" t="s">
        <v>472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39"/>
      <c r="B37" s="68" t="s">
        <v>471</v>
      </c>
      <c r="C37" s="24"/>
      <c r="D37" s="24"/>
      <c r="E37" s="22"/>
      <c r="F37" s="25">
        <v>93802.8</v>
      </c>
      <c r="G37" s="25">
        <f t="shared" si="9"/>
        <v>93802.8</v>
      </c>
      <c r="H37" s="57" t="s">
        <v>61</v>
      </c>
      <c r="I37" s="26" t="s">
        <v>452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50">
        <v>16</v>
      </c>
      <c r="B38" s="29" t="s">
        <v>473</v>
      </c>
      <c r="C38" s="20">
        <v>1450</v>
      </c>
      <c r="D38" s="20">
        <v>1450</v>
      </c>
      <c r="E38" s="18" t="s">
        <v>59</v>
      </c>
      <c r="F38" s="18" t="s">
        <v>83</v>
      </c>
      <c r="G38" s="18" t="str">
        <f t="shared" ref="G38:G39" si="10">F38</f>
        <v>เทียนโชคเซอร์วิส</v>
      </c>
      <c r="H38" s="56" t="s">
        <v>60</v>
      </c>
      <c r="I38" s="21" t="s">
        <v>475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39"/>
      <c r="B39" s="68" t="s">
        <v>474</v>
      </c>
      <c r="C39" s="24"/>
      <c r="D39" s="24"/>
      <c r="E39" s="22"/>
      <c r="F39" s="25">
        <v>1450</v>
      </c>
      <c r="G39" s="25">
        <f t="shared" si="10"/>
        <v>1450</v>
      </c>
      <c r="H39" s="57" t="s">
        <v>61</v>
      </c>
      <c r="I39" s="26" t="s">
        <v>452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64">
        <v>17</v>
      </c>
      <c r="B40" s="128" t="s">
        <v>249</v>
      </c>
      <c r="C40" s="28">
        <v>1750</v>
      </c>
      <c r="D40" s="28">
        <v>1750</v>
      </c>
      <c r="E40" s="64" t="s">
        <v>59</v>
      </c>
      <c r="F40" s="41" t="s">
        <v>83</v>
      </c>
      <c r="G40" s="41" t="s">
        <v>83</v>
      </c>
      <c r="H40" s="56" t="s">
        <v>60</v>
      </c>
      <c r="I40" s="33" t="s">
        <v>481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64"/>
      <c r="B41" s="128"/>
      <c r="C41" s="28"/>
      <c r="D41" s="28"/>
      <c r="E41" s="64"/>
      <c r="F41" s="41">
        <v>1750</v>
      </c>
      <c r="G41" s="41">
        <v>1750</v>
      </c>
      <c r="H41" s="57" t="s">
        <v>61</v>
      </c>
      <c r="I41" s="33" t="s">
        <v>482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50">
        <v>18</v>
      </c>
      <c r="B42" s="29" t="s">
        <v>476</v>
      </c>
      <c r="C42" s="20">
        <v>365000</v>
      </c>
      <c r="D42" s="20">
        <v>366736</v>
      </c>
      <c r="E42" s="18" t="s">
        <v>59</v>
      </c>
      <c r="F42" s="18" t="s">
        <v>478</v>
      </c>
      <c r="G42" s="18" t="str">
        <f t="shared" ref="G42:G45" si="11">F42</f>
        <v>หจก.ชโนทัย 2022</v>
      </c>
      <c r="H42" s="56" t="s">
        <v>60</v>
      </c>
      <c r="I42" s="21" t="s">
        <v>479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39"/>
      <c r="B43" s="68" t="s">
        <v>477</v>
      </c>
      <c r="C43" s="24"/>
      <c r="D43" s="24"/>
      <c r="E43" s="22"/>
      <c r="F43" s="25">
        <v>364000</v>
      </c>
      <c r="G43" s="25">
        <f t="shared" si="11"/>
        <v>364000</v>
      </c>
      <c r="H43" s="57" t="s">
        <v>61</v>
      </c>
      <c r="I43" s="26" t="s">
        <v>480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50">
        <v>19</v>
      </c>
      <c r="B44" s="29" t="s">
        <v>487</v>
      </c>
      <c r="C44" s="20">
        <v>6574</v>
      </c>
      <c r="D44" s="20">
        <v>6574</v>
      </c>
      <c r="E44" s="18" t="s">
        <v>59</v>
      </c>
      <c r="F44" s="18" t="s">
        <v>323</v>
      </c>
      <c r="G44" s="18" t="str">
        <f t="shared" si="11"/>
        <v>ดอนเกลี้ยงบริการ</v>
      </c>
      <c r="H44" s="56" t="s">
        <v>60</v>
      </c>
      <c r="I44" s="21" t="s">
        <v>488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39"/>
      <c r="B45" s="68"/>
      <c r="C45" s="24"/>
      <c r="D45" s="24"/>
      <c r="E45" s="22"/>
      <c r="F45" s="25">
        <v>6574</v>
      </c>
      <c r="G45" s="25">
        <f t="shared" si="11"/>
        <v>6574</v>
      </c>
      <c r="H45" s="57" t="s">
        <v>61</v>
      </c>
      <c r="I45" s="26" t="s">
        <v>480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38">
        <v>20</v>
      </c>
      <c r="B46" s="29" t="s">
        <v>483</v>
      </c>
      <c r="C46" s="20">
        <v>33524</v>
      </c>
      <c r="D46" s="20">
        <v>33524</v>
      </c>
      <c r="E46" s="18" t="s">
        <v>59</v>
      </c>
      <c r="F46" s="18" t="s">
        <v>485</v>
      </c>
      <c r="G46" s="18" t="str">
        <f t="shared" ref="G46:G47" si="12">F46</f>
        <v>หจก.อักษรทอง (ตงฮั้ว)</v>
      </c>
      <c r="H46" s="56" t="s">
        <v>60</v>
      </c>
      <c r="I46" s="21" t="s">
        <v>486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52"/>
      <c r="B47" s="68" t="s">
        <v>484</v>
      </c>
      <c r="C47" s="24"/>
      <c r="D47" s="24"/>
      <c r="E47" s="22"/>
      <c r="F47" s="25">
        <v>33524</v>
      </c>
      <c r="G47" s="25">
        <f t="shared" si="12"/>
        <v>33524</v>
      </c>
      <c r="H47" s="57" t="s">
        <v>61</v>
      </c>
      <c r="I47" s="26" t="s">
        <v>480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50">
        <v>21</v>
      </c>
      <c r="B48" s="29" t="s">
        <v>317</v>
      </c>
      <c r="C48" s="20">
        <v>576</v>
      </c>
      <c r="D48" s="20">
        <v>576</v>
      </c>
      <c r="E48" s="18" t="s">
        <v>59</v>
      </c>
      <c r="F48" s="18" t="s">
        <v>200</v>
      </c>
      <c r="G48" s="18" t="str">
        <f t="shared" ref="G48:G49" si="13">F48</f>
        <v>โกเบียร์ ดีไซน์</v>
      </c>
      <c r="H48" s="56" t="s">
        <v>60</v>
      </c>
      <c r="I48" s="21" t="s">
        <v>489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39"/>
      <c r="B49" s="68"/>
      <c r="C49" s="24"/>
      <c r="D49" s="24"/>
      <c r="E49" s="22"/>
      <c r="F49" s="25">
        <v>576</v>
      </c>
      <c r="G49" s="25">
        <f t="shared" si="13"/>
        <v>576</v>
      </c>
      <c r="H49" s="57" t="s">
        <v>61</v>
      </c>
      <c r="I49" s="26" t="s">
        <v>480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mergeCells count="24">
    <mergeCell ref="A48:A49"/>
    <mergeCell ref="A44:A45"/>
    <mergeCell ref="A34:A35"/>
    <mergeCell ref="A36:A37"/>
    <mergeCell ref="A38:A39"/>
    <mergeCell ref="A42:A43"/>
    <mergeCell ref="A46:A47"/>
    <mergeCell ref="A28:A29"/>
    <mergeCell ref="A30:A31"/>
    <mergeCell ref="A20:A21"/>
    <mergeCell ref="A22:A23"/>
    <mergeCell ref="A32:A33"/>
    <mergeCell ref="A18:A19"/>
    <mergeCell ref="A8:A9"/>
    <mergeCell ref="A10:A11"/>
    <mergeCell ref="A12:A13"/>
    <mergeCell ref="A14:A15"/>
    <mergeCell ref="A16:A17"/>
    <mergeCell ref="A2:I2"/>
    <mergeCell ref="A3:I3"/>
    <mergeCell ref="A4:I4"/>
    <mergeCell ref="A5:A6"/>
    <mergeCell ref="B5:B6"/>
    <mergeCell ref="E5:E6"/>
  </mergeCells>
  <printOptions horizontalCentered="1"/>
  <pageMargins left="0.11811023622047245" right="0.11811023622047245" top="0.15748031496062992" bottom="0.52" header="0" footer="0"/>
  <pageSetup paperSize="9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B5A97-B88D-41C5-B046-5AF1CF0D67DB}">
  <sheetPr>
    <tabColor rgb="FF0000FF"/>
  </sheetPr>
  <dimension ref="A1:Z958"/>
  <sheetViews>
    <sheetView zoomScale="150" zoomScaleNormal="150" workbookViewId="0">
      <selection activeCell="G34" sqref="G34"/>
    </sheetView>
  </sheetViews>
  <sheetFormatPr defaultColWidth="12.5546875" defaultRowHeight="15" customHeight="1"/>
  <cols>
    <col min="1" max="1" width="5.33203125" customWidth="1"/>
    <col min="2" max="2" width="33.6640625" customWidth="1"/>
    <col min="3" max="3" width="12.109375" customWidth="1"/>
    <col min="4" max="4" width="12.33203125" customWidth="1"/>
    <col min="5" max="5" width="10" customWidth="1"/>
    <col min="6" max="7" width="20.6640625" customWidth="1"/>
    <col min="8" max="8" width="16.109375" customWidth="1"/>
    <col min="9" max="9" width="16.33203125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90</v>
      </c>
      <c r="B2" s="140"/>
      <c r="C2" s="140"/>
      <c r="D2" s="140"/>
      <c r="E2" s="140"/>
      <c r="F2" s="140"/>
      <c r="G2" s="140"/>
      <c r="H2" s="140"/>
      <c r="I2" s="140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0"/>
      <c r="C3" s="140"/>
      <c r="D3" s="140"/>
      <c r="E3" s="140"/>
      <c r="F3" s="140"/>
      <c r="G3" s="140"/>
      <c r="H3" s="140"/>
      <c r="I3" s="140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91</v>
      </c>
      <c r="B4" s="142"/>
      <c r="C4" s="142"/>
      <c r="D4" s="142"/>
      <c r="E4" s="142"/>
      <c r="F4" s="142"/>
      <c r="G4" s="142"/>
      <c r="H4" s="142"/>
      <c r="I4" s="14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5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5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50">
        <v>1</v>
      </c>
      <c r="B8" s="29" t="s">
        <v>500</v>
      </c>
      <c r="C8" s="20">
        <v>10000</v>
      </c>
      <c r="D8" s="20">
        <f>C8</f>
        <v>10000</v>
      </c>
      <c r="E8" s="18" t="s">
        <v>59</v>
      </c>
      <c r="F8" s="18" t="s">
        <v>501</v>
      </c>
      <c r="G8" s="18" t="str">
        <f t="shared" ref="G8:G9" si="0">F8</f>
        <v>โง่วซ่งหลีเฟอร์นิเจอร์ (2001)</v>
      </c>
      <c r="H8" s="56" t="s">
        <v>60</v>
      </c>
      <c r="I8" s="21" t="s">
        <v>486</v>
      </c>
      <c r="J8" s="6"/>
      <c r="K8" s="6"/>
      <c r="L8" s="6"/>
      <c r="M8" s="6"/>
      <c r="N8" s="6"/>
      <c r="O8" s="6"/>
      <c r="P8" s="6"/>
      <c r="Q8" s="6"/>
    </row>
    <row r="9" spans="1:26" ht="23.25" customHeight="1">
      <c r="A9" s="139"/>
      <c r="B9" s="68"/>
      <c r="C9" s="24"/>
      <c r="D9" s="24"/>
      <c r="E9" s="22"/>
      <c r="F9" s="25">
        <v>10000</v>
      </c>
      <c r="G9" s="25">
        <f t="shared" si="0"/>
        <v>10000</v>
      </c>
      <c r="H9" s="57" t="s">
        <v>61</v>
      </c>
      <c r="I9" s="26" t="s">
        <v>502</v>
      </c>
      <c r="J9" s="6"/>
      <c r="K9" s="6"/>
      <c r="L9" s="6"/>
      <c r="M9" s="6"/>
      <c r="N9" s="6"/>
      <c r="O9" s="6"/>
      <c r="P9" s="6"/>
      <c r="Q9" s="6"/>
    </row>
    <row r="10" spans="1:26" ht="23.25" customHeight="1">
      <c r="A10" s="150">
        <v>2</v>
      </c>
      <c r="B10" s="29" t="s">
        <v>464</v>
      </c>
      <c r="C10" s="20">
        <v>165000</v>
      </c>
      <c r="D10" s="20">
        <v>157913</v>
      </c>
      <c r="E10" s="18" t="s">
        <v>59</v>
      </c>
      <c r="F10" s="18" t="s">
        <v>494</v>
      </c>
      <c r="G10" s="18" t="str">
        <f t="shared" ref="G10:G11" si="1">F10</f>
        <v>นายสุกัล ทองศณี</v>
      </c>
      <c r="H10" s="56" t="s">
        <v>60</v>
      </c>
      <c r="I10" s="21" t="s">
        <v>495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67"/>
      <c r="C11" s="24"/>
      <c r="D11" s="24"/>
      <c r="E11" s="22"/>
      <c r="F11" s="25">
        <v>157000</v>
      </c>
      <c r="G11" s="25">
        <f t="shared" si="1"/>
        <v>157000</v>
      </c>
      <c r="H11" s="57" t="s">
        <v>61</v>
      </c>
      <c r="I11" s="26" t="s">
        <v>496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50">
        <v>3</v>
      </c>
      <c r="B12" s="19" t="s">
        <v>490</v>
      </c>
      <c r="C12" s="20">
        <v>109500</v>
      </c>
      <c r="D12" s="20">
        <v>109500</v>
      </c>
      <c r="E12" s="18" t="s">
        <v>59</v>
      </c>
      <c r="F12" s="18" t="s">
        <v>146</v>
      </c>
      <c r="G12" s="18" t="str">
        <f t="shared" ref="G12:G21" si="2">F12</f>
        <v>ร้านจันทร์เจ้าฟ้าวัสดุภัณฑ์</v>
      </c>
      <c r="H12" s="56" t="s">
        <v>60</v>
      </c>
      <c r="I12" s="21" t="s">
        <v>492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39"/>
      <c r="B13" s="23" t="s">
        <v>491</v>
      </c>
      <c r="C13" s="24"/>
      <c r="D13" s="24"/>
      <c r="E13" s="22"/>
      <c r="F13" s="25">
        <v>109500</v>
      </c>
      <c r="G13" s="25">
        <f t="shared" si="2"/>
        <v>109500</v>
      </c>
      <c r="H13" s="57" t="s">
        <v>61</v>
      </c>
      <c r="I13" s="26" t="s">
        <v>493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50">
        <v>4</v>
      </c>
      <c r="B14" s="29" t="s">
        <v>503</v>
      </c>
      <c r="C14" s="20">
        <v>12137.92</v>
      </c>
      <c r="D14" s="20">
        <f>C14</f>
        <v>12137.92</v>
      </c>
      <c r="E14" s="18" t="s">
        <v>59</v>
      </c>
      <c r="F14" s="18" t="s">
        <v>505</v>
      </c>
      <c r="G14" s="18" t="str">
        <f t="shared" ref="G14:G15" si="3">F14</f>
        <v>บริษัท โตโยต้าสุราษฎร์ธานี</v>
      </c>
      <c r="H14" s="56" t="s">
        <v>60</v>
      </c>
      <c r="I14" s="21" t="s">
        <v>506</v>
      </c>
    </row>
    <row r="15" spans="1:26" ht="23.25" customHeight="1">
      <c r="A15" s="139"/>
      <c r="B15" s="68" t="s">
        <v>504</v>
      </c>
      <c r="C15" s="24"/>
      <c r="D15" s="24"/>
      <c r="E15" s="22"/>
      <c r="F15" s="25">
        <v>12137.92</v>
      </c>
      <c r="G15" s="25">
        <f t="shared" si="3"/>
        <v>12137.92</v>
      </c>
      <c r="H15" s="57" t="s">
        <v>61</v>
      </c>
      <c r="I15" s="26" t="s">
        <v>499</v>
      </c>
    </row>
    <row r="16" spans="1:26" ht="23.25" customHeight="1">
      <c r="A16" s="138">
        <v>5</v>
      </c>
      <c r="B16" s="29" t="s">
        <v>497</v>
      </c>
      <c r="C16" s="20">
        <v>17500</v>
      </c>
      <c r="D16" s="20">
        <v>17500</v>
      </c>
      <c r="E16" s="18" t="s">
        <v>59</v>
      </c>
      <c r="F16" s="18" t="s">
        <v>230</v>
      </c>
      <c r="G16" s="18" t="str">
        <f t="shared" si="2"/>
        <v>บ.เพลย์กราวด์ โฟร์ ยู จำกัด</v>
      </c>
      <c r="H16" s="56" t="s">
        <v>60</v>
      </c>
      <c r="I16" s="21" t="s">
        <v>498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52"/>
      <c r="B17" s="67"/>
      <c r="C17" s="24"/>
      <c r="D17" s="24"/>
      <c r="E17" s="22"/>
      <c r="F17" s="25">
        <v>17500</v>
      </c>
      <c r="G17" s="25">
        <f t="shared" si="2"/>
        <v>17500</v>
      </c>
      <c r="H17" s="57" t="s">
        <v>61</v>
      </c>
      <c r="I17" s="26" t="s">
        <v>499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50">
        <v>6</v>
      </c>
      <c r="B18" s="29" t="s">
        <v>507</v>
      </c>
      <c r="C18" s="20">
        <v>10155</v>
      </c>
      <c r="D18" s="20">
        <f>C18</f>
        <v>10155</v>
      </c>
      <c r="E18" s="18" t="s">
        <v>59</v>
      </c>
      <c r="F18" s="18" t="s">
        <v>83</v>
      </c>
      <c r="G18" s="18" t="str">
        <f t="shared" ref="G18:G19" si="4">F18</f>
        <v>เทียนโชคเซอร์วิส</v>
      </c>
      <c r="H18" s="56" t="s">
        <v>60</v>
      </c>
      <c r="I18" s="21" t="s">
        <v>508</v>
      </c>
    </row>
    <row r="19" spans="1:26" ht="23.25" customHeight="1">
      <c r="A19" s="139"/>
      <c r="B19" s="68"/>
      <c r="C19" s="24"/>
      <c r="D19" s="24"/>
      <c r="E19" s="22"/>
      <c r="F19" s="25">
        <v>10155</v>
      </c>
      <c r="G19" s="25">
        <f t="shared" si="4"/>
        <v>10155</v>
      </c>
      <c r="H19" s="57" t="s">
        <v>61</v>
      </c>
      <c r="I19" s="26" t="s">
        <v>499</v>
      </c>
    </row>
    <row r="20" spans="1:26" ht="23.25" customHeight="1">
      <c r="A20" s="150">
        <v>7</v>
      </c>
      <c r="B20" s="29" t="s">
        <v>509</v>
      </c>
      <c r="C20" s="20">
        <v>2000</v>
      </c>
      <c r="D20" s="20">
        <f>C20</f>
        <v>2000</v>
      </c>
      <c r="E20" s="18" t="s">
        <v>59</v>
      </c>
      <c r="F20" s="18" t="s">
        <v>510</v>
      </c>
      <c r="G20" s="18" t="str">
        <f t="shared" si="2"/>
        <v>หจก.อักษณทอง (ตงฮั้ว)</v>
      </c>
      <c r="H20" s="56" t="s">
        <v>60</v>
      </c>
      <c r="I20" s="21" t="s">
        <v>511</v>
      </c>
    </row>
    <row r="21" spans="1:26" ht="23.25" customHeight="1">
      <c r="A21" s="139"/>
      <c r="B21" s="68"/>
      <c r="C21" s="24"/>
      <c r="D21" s="24"/>
      <c r="E21" s="22"/>
      <c r="F21" s="25">
        <v>2000</v>
      </c>
      <c r="G21" s="25">
        <f t="shared" si="2"/>
        <v>2000</v>
      </c>
      <c r="H21" s="57" t="s">
        <v>61</v>
      </c>
      <c r="I21" s="26" t="s">
        <v>512</v>
      </c>
    </row>
    <row r="22" spans="1:26" ht="23.25" customHeight="1">
      <c r="A22" s="150">
        <v>8</v>
      </c>
      <c r="B22" s="29" t="s">
        <v>513</v>
      </c>
      <c r="C22" s="20">
        <v>4783.97</v>
      </c>
      <c r="D22" s="20">
        <f>C22</f>
        <v>4783.97</v>
      </c>
      <c r="E22" s="18" t="s">
        <v>59</v>
      </c>
      <c r="F22" s="18" t="s">
        <v>505</v>
      </c>
      <c r="G22" s="18" t="str">
        <f t="shared" ref="G22:G23" si="5">F22</f>
        <v>บริษัท โตโยต้าสุราษฎร์ธานี</v>
      </c>
      <c r="H22" s="56" t="s">
        <v>60</v>
      </c>
      <c r="I22" s="21" t="s">
        <v>468</v>
      </c>
      <c r="J22" s="6"/>
      <c r="K22" s="6"/>
      <c r="L22" s="6"/>
      <c r="M22" s="6"/>
      <c r="N22" s="6"/>
      <c r="O22" s="6"/>
      <c r="P22" s="6"/>
      <c r="Q22" s="6"/>
    </row>
    <row r="23" spans="1:26" ht="23.25" customHeight="1">
      <c r="A23" s="139"/>
      <c r="B23" s="68"/>
      <c r="C23" s="24"/>
      <c r="D23" s="24"/>
      <c r="E23" s="22"/>
      <c r="F23" s="25">
        <v>4783.97</v>
      </c>
      <c r="G23" s="25">
        <f t="shared" si="5"/>
        <v>4783.97</v>
      </c>
      <c r="H23" s="57" t="s">
        <v>61</v>
      </c>
      <c r="I23" s="26" t="s">
        <v>516</v>
      </c>
      <c r="J23" s="6"/>
      <c r="K23" s="6"/>
      <c r="L23" s="6"/>
      <c r="M23" s="6"/>
      <c r="N23" s="6"/>
      <c r="O23" s="6"/>
      <c r="P23" s="6"/>
      <c r="Q23" s="6"/>
    </row>
    <row r="24" spans="1:26" ht="23.25" customHeight="1">
      <c r="A24" s="150">
        <v>9</v>
      </c>
      <c r="B24" s="29" t="s">
        <v>514</v>
      </c>
      <c r="C24" s="20">
        <v>932</v>
      </c>
      <c r="D24" s="20">
        <f>C24</f>
        <v>932</v>
      </c>
      <c r="E24" s="18" t="s">
        <v>59</v>
      </c>
      <c r="F24" s="18" t="s">
        <v>328</v>
      </c>
      <c r="G24" s="18" t="str">
        <f t="shared" ref="G24:G25" si="6">F24</f>
        <v>ร้านอำพรรณเครื่องเรือน</v>
      </c>
      <c r="H24" s="56" t="s">
        <v>60</v>
      </c>
      <c r="I24" s="21" t="s">
        <v>470</v>
      </c>
      <c r="J24" s="6"/>
      <c r="K24" s="6"/>
      <c r="L24" s="6"/>
      <c r="M24" s="6"/>
      <c r="N24" s="6"/>
      <c r="O24" s="6"/>
      <c r="P24" s="6"/>
      <c r="Q24" s="6"/>
    </row>
    <row r="25" spans="1:26" ht="23.25" customHeight="1">
      <c r="A25" s="139"/>
      <c r="B25" s="68"/>
      <c r="C25" s="24"/>
      <c r="D25" s="24"/>
      <c r="E25" s="22"/>
      <c r="F25" s="25">
        <v>932</v>
      </c>
      <c r="G25" s="25">
        <f t="shared" si="6"/>
        <v>932</v>
      </c>
      <c r="H25" s="57" t="s">
        <v>61</v>
      </c>
      <c r="I25" s="26" t="s">
        <v>515</v>
      </c>
      <c r="J25" s="6"/>
      <c r="K25" s="6"/>
      <c r="L25" s="6"/>
      <c r="M25" s="6"/>
      <c r="N25" s="6"/>
      <c r="O25" s="6"/>
      <c r="P25" s="6"/>
      <c r="Q25" s="6"/>
    </row>
    <row r="26" spans="1:26" ht="23.25" customHeight="1">
      <c r="A26" s="150">
        <v>10</v>
      </c>
      <c r="B26" s="29" t="s">
        <v>517</v>
      </c>
      <c r="C26" s="20">
        <v>1200</v>
      </c>
      <c r="D26" s="20">
        <f>C26</f>
        <v>1200</v>
      </c>
      <c r="E26" s="18" t="s">
        <v>59</v>
      </c>
      <c r="F26" s="18" t="s">
        <v>200</v>
      </c>
      <c r="G26" s="18" t="str">
        <f t="shared" ref="G26:G27" si="7">F26</f>
        <v>โกเบียร์ ดีไซน์</v>
      </c>
      <c r="H26" s="56" t="s">
        <v>60</v>
      </c>
      <c r="I26" s="21" t="s">
        <v>518</v>
      </c>
      <c r="J26" s="6"/>
      <c r="K26" s="6"/>
      <c r="L26" s="6"/>
      <c r="M26" s="6"/>
      <c r="N26" s="6"/>
      <c r="O26" s="6"/>
      <c r="P26" s="6"/>
      <c r="Q26" s="6"/>
    </row>
    <row r="27" spans="1:26" ht="23.25" customHeight="1">
      <c r="A27" s="139"/>
      <c r="B27" s="68"/>
      <c r="C27" s="24"/>
      <c r="D27" s="24"/>
      <c r="E27" s="22"/>
      <c r="F27" s="25">
        <v>1200</v>
      </c>
      <c r="G27" s="25">
        <f t="shared" si="7"/>
        <v>1200</v>
      </c>
      <c r="H27" s="57" t="s">
        <v>61</v>
      </c>
      <c r="I27" s="26" t="s">
        <v>515</v>
      </c>
      <c r="J27" s="6"/>
      <c r="K27" s="6"/>
      <c r="L27" s="6"/>
      <c r="M27" s="6"/>
      <c r="N27" s="6"/>
      <c r="O27" s="6"/>
      <c r="P27" s="6"/>
      <c r="Q27" s="6"/>
    </row>
    <row r="28" spans="1:26" ht="23.25" customHeight="1">
      <c r="A28" s="150">
        <v>11</v>
      </c>
      <c r="B28" s="29" t="s">
        <v>519</v>
      </c>
      <c r="C28" s="20">
        <v>576</v>
      </c>
      <c r="D28" s="20">
        <f>C28</f>
        <v>576</v>
      </c>
      <c r="E28" s="18" t="s">
        <v>59</v>
      </c>
      <c r="F28" s="18" t="s">
        <v>200</v>
      </c>
      <c r="G28" s="18" t="str">
        <f t="shared" ref="G28:G29" si="8">F28</f>
        <v>โกเบียร์ ดีไซน์</v>
      </c>
      <c r="H28" s="56" t="s">
        <v>60</v>
      </c>
      <c r="I28" s="21" t="s">
        <v>521</v>
      </c>
      <c r="J28" s="6"/>
      <c r="K28" s="6"/>
      <c r="L28" s="6"/>
      <c r="M28" s="6"/>
      <c r="N28" s="6"/>
      <c r="O28" s="6"/>
      <c r="P28" s="6"/>
      <c r="Q28" s="6"/>
    </row>
    <row r="29" spans="1:26" ht="23.25" customHeight="1">
      <c r="A29" s="139"/>
      <c r="B29" s="68" t="s">
        <v>520</v>
      </c>
      <c r="C29" s="24"/>
      <c r="D29" s="24"/>
      <c r="E29" s="22"/>
      <c r="F29" s="25">
        <v>576</v>
      </c>
      <c r="G29" s="25">
        <f t="shared" si="8"/>
        <v>576</v>
      </c>
      <c r="H29" s="57" t="s">
        <v>61</v>
      </c>
      <c r="I29" s="26" t="s">
        <v>522</v>
      </c>
      <c r="J29" s="6"/>
      <c r="K29" s="6"/>
      <c r="L29" s="6"/>
      <c r="M29" s="6"/>
      <c r="N29" s="6"/>
      <c r="O29" s="6"/>
      <c r="P29" s="6"/>
      <c r="Q29" s="6"/>
    </row>
    <row r="30" spans="1:26" ht="23.25" customHeight="1">
      <c r="A30" s="150">
        <v>12</v>
      </c>
      <c r="B30" s="29" t="s">
        <v>523</v>
      </c>
      <c r="C30" s="20">
        <v>1200</v>
      </c>
      <c r="D30" s="20">
        <f>C30</f>
        <v>1200</v>
      </c>
      <c r="E30" s="18" t="s">
        <v>59</v>
      </c>
      <c r="F30" s="18" t="s">
        <v>401</v>
      </c>
      <c r="G30" s="18" t="str">
        <f t="shared" ref="G30:G31" si="9">F30</f>
        <v>ประดู่การดับเพลิง</v>
      </c>
      <c r="H30" s="56" t="s">
        <v>60</v>
      </c>
      <c r="I30" s="21" t="s">
        <v>524</v>
      </c>
      <c r="J30" s="6"/>
      <c r="K30" s="6"/>
      <c r="L30" s="6"/>
      <c r="M30" s="6"/>
      <c r="N30" s="6"/>
      <c r="O30" s="6"/>
      <c r="P30" s="6"/>
      <c r="Q30" s="6"/>
    </row>
    <row r="31" spans="1:26" ht="23.25" customHeight="1">
      <c r="A31" s="139"/>
      <c r="B31" s="68"/>
      <c r="C31" s="24"/>
      <c r="D31" s="24"/>
      <c r="E31" s="22"/>
      <c r="F31" s="25">
        <v>1200</v>
      </c>
      <c r="G31" s="25">
        <f t="shared" si="9"/>
        <v>1200</v>
      </c>
      <c r="H31" s="57" t="s">
        <v>61</v>
      </c>
      <c r="I31" s="26" t="s">
        <v>525</v>
      </c>
      <c r="J31" s="6"/>
      <c r="K31" s="6"/>
      <c r="L31" s="6"/>
      <c r="M31" s="6"/>
      <c r="N31" s="6"/>
      <c r="O31" s="6"/>
      <c r="P31" s="6"/>
      <c r="Q31" s="6"/>
    </row>
    <row r="32" spans="1:26" ht="23.25" customHeight="1">
      <c r="A32" s="150">
        <v>13</v>
      </c>
      <c r="B32" s="29" t="s">
        <v>526</v>
      </c>
      <c r="C32" s="20">
        <v>1200</v>
      </c>
      <c r="D32" s="20">
        <f>C32</f>
        <v>1200</v>
      </c>
      <c r="E32" s="18" t="s">
        <v>59</v>
      </c>
      <c r="F32" s="18" t="s">
        <v>401</v>
      </c>
      <c r="G32" s="18" t="str">
        <f t="shared" ref="G32:G33" si="10">F32</f>
        <v>ประดู่การดับเพลิง</v>
      </c>
      <c r="H32" s="56" t="s">
        <v>60</v>
      </c>
      <c r="I32" s="21" t="s">
        <v>524</v>
      </c>
      <c r="J32" s="6"/>
      <c r="K32" s="6"/>
      <c r="L32" s="6"/>
      <c r="M32" s="6"/>
      <c r="N32" s="6"/>
      <c r="O32" s="6"/>
      <c r="P32" s="6"/>
      <c r="Q32" s="6"/>
    </row>
    <row r="33" spans="1:26" ht="23.25" customHeight="1">
      <c r="A33" s="139"/>
      <c r="B33" s="67" t="s">
        <v>527</v>
      </c>
      <c r="C33" s="24"/>
      <c r="D33" s="24"/>
      <c r="E33" s="22"/>
      <c r="F33" s="25">
        <v>1200</v>
      </c>
      <c r="G33" s="25">
        <f t="shared" si="10"/>
        <v>1200</v>
      </c>
      <c r="H33" s="57" t="s">
        <v>61</v>
      </c>
      <c r="I33" s="26" t="s">
        <v>525</v>
      </c>
      <c r="J33" s="6"/>
      <c r="K33" s="6"/>
      <c r="L33" s="6"/>
      <c r="M33" s="6"/>
      <c r="N33" s="6"/>
      <c r="O33" s="6"/>
      <c r="P33" s="6"/>
      <c r="Q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0:26" ht="23.25" customHeight="1"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0:26" ht="23.25" customHeight="1"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0:26" ht="23.25" customHeight="1"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0:26" ht="23.25" customHeight="1"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0:26" ht="23.25" customHeight="1"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0:26" ht="23.25" customHeight="1"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0:26" ht="23.25" customHeight="1"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0:26" ht="23.25" customHeight="1"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0:26" ht="23.25" customHeight="1"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0:26" ht="23.25" customHeight="1"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0:26" ht="23.25" customHeight="1"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0:26" ht="23.25" customHeight="1"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0:26" ht="23.25" customHeight="1"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0:26" ht="23.25" customHeight="1"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</sheetData>
  <mergeCells count="19">
    <mergeCell ref="A12:A13"/>
    <mergeCell ref="A16:A17"/>
    <mergeCell ref="A20:A21"/>
    <mergeCell ref="A26:A27"/>
    <mergeCell ref="A28:A29"/>
    <mergeCell ref="A30:A31"/>
    <mergeCell ref="A32:A33"/>
    <mergeCell ref="A2:I2"/>
    <mergeCell ref="A3:I3"/>
    <mergeCell ref="A4:I4"/>
    <mergeCell ref="A5:A6"/>
    <mergeCell ref="B5:B6"/>
    <mergeCell ref="E5:E6"/>
    <mergeCell ref="A10:A11"/>
    <mergeCell ref="A8:A9"/>
    <mergeCell ref="A14:A15"/>
    <mergeCell ref="A18:A19"/>
    <mergeCell ref="A24:A25"/>
    <mergeCell ref="A22:A23"/>
  </mergeCells>
  <printOptions horizontalCentered="1"/>
  <pageMargins left="0.11811023622047245" right="0.11811023622047245" top="0.11811023622047245" bottom="0.46" header="0" footer="0.41"/>
  <pageSetup paperSize="9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9B830-C38B-4DFD-A897-0F8FEA4BFC01}">
  <sheetPr>
    <tabColor rgb="FF0000FF"/>
  </sheetPr>
  <dimension ref="A1:Z1000"/>
  <sheetViews>
    <sheetView zoomScale="150" zoomScaleNormal="150" workbookViewId="0">
      <selection activeCell="G56" sqref="G56"/>
    </sheetView>
  </sheetViews>
  <sheetFormatPr defaultColWidth="12.5546875" defaultRowHeight="15" customHeight="1"/>
  <cols>
    <col min="1" max="1" width="5.33203125" customWidth="1"/>
    <col min="2" max="2" width="33.44140625" customWidth="1"/>
    <col min="3" max="4" width="11.33203125" customWidth="1"/>
    <col min="5" max="5" width="10" customWidth="1"/>
    <col min="6" max="7" width="20.6640625" customWidth="1"/>
    <col min="8" max="8" width="16.109375" customWidth="1"/>
    <col min="9" max="9" width="16.33203125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94</v>
      </c>
      <c r="B2" s="140"/>
      <c r="C2" s="140"/>
      <c r="D2" s="140"/>
      <c r="E2" s="140"/>
      <c r="F2" s="140"/>
      <c r="G2" s="140"/>
      <c r="H2" s="140"/>
      <c r="I2" s="140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0"/>
      <c r="C3" s="140"/>
      <c r="D3" s="140"/>
      <c r="E3" s="140"/>
      <c r="F3" s="140"/>
      <c r="G3" s="140"/>
      <c r="H3" s="140"/>
      <c r="I3" s="140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95</v>
      </c>
      <c r="B4" s="142"/>
      <c r="C4" s="142"/>
      <c r="D4" s="142"/>
      <c r="E4" s="142"/>
      <c r="F4" s="142"/>
      <c r="G4" s="142"/>
      <c r="H4" s="142"/>
      <c r="I4" s="14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5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5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50">
        <v>1</v>
      </c>
      <c r="B8" s="19" t="s">
        <v>528</v>
      </c>
      <c r="C8" s="20">
        <v>4500</v>
      </c>
      <c r="D8" s="20">
        <f>C8</f>
        <v>4500</v>
      </c>
      <c r="E8" s="18" t="s">
        <v>59</v>
      </c>
      <c r="F8" s="18" t="s">
        <v>529</v>
      </c>
      <c r="G8" s="18" t="str">
        <f t="shared" ref="G8:G18" si="0">F8</f>
        <v>นายสุเมธ งามวิลัย</v>
      </c>
      <c r="H8" s="56" t="s">
        <v>60</v>
      </c>
      <c r="I8" s="21" t="s">
        <v>530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/>
      <c r="C9" s="24"/>
      <c r="D9" s="24"/>
      <c r="E9" s="22"/>
      <c r="F9" s="25">
        <v>4500</v>
      </c>
      <c r="G9" s="25">
        <f t="shared" si="0"/>
        <v>4500</v>
      </c>
      <c r="H9" s="57" t="s">
        <v>61</v>
      </c>
      <c r="I9" s="26" t="s">
        <v>531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50">
        <v>2</v>
      </c>
      <c r="B10" s="29" t="s">
        <v>532</v>
      </c>
      <c r="C10" s="20">
        <v>840</v>
      </c>
      <c r="D10" s="20">
        <f>C10</f>
        <v>840</v>
      </c>
      <c r="E10" s="18" t="s">
        <v>59</v>
      </c>
      <c r="F10" s="18" t="s">
        <v>207</v>
      </c>
      <c r="G10" s="18" t="str">
        <f t="shared" si="0"/>
        <v>นางสาวประทุม นวลน้อย</v>
      </c>
      <c r="H10" s="56" t="s">
        <v>60</v>
      </c>
      <c r="I10" s="21" t="s">
        <v>533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67"/>
      <c r="C11" s="24"/>
      <c r="D11" s="24"/>
      <c r="E11" s="22"/>
      <c r="F11" s="25">
        <v>840</v>
      </c>
      <c r="G11" s="25">
        <f t="shared" si="0"/>
        <v>840</v>
      </c>
      <c r="H11" s="57" t="s">
        <v>61</v>
      </c>
      <c r="I11" s="26" t="s">
        <v>531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50">
        <v>3</v>
      </c>
      <c r="B12" s="29" t="s">
        <v>210</v>
      </c>
      <c r="C12" s="20">
        <v>31844</v>
      </c>
      <c r="D12" s="20">
        <v>31844</v>
      </c>
      <c r="E12" s="18" t="s">
        <v>59</v>
      </c>
      <c r="F12" s="18" t="s">
        <v>83</v>
      </c>
      <c r="G12" s="18" t="str">
        <f t="shared" si="0"/>
        <v>เทียนโชคเซอร์วิส</v>
      </c>
      <c r="H12" s="56" t="s">
        <v>60</v>
      </c>
      <c r="I12" s="21" t="s">
        <v>534</v>
      </c>
      <c r="J12" s="6"/>
      <c r="K12" s="6"/>
      <c r="L12" s="6"/>
      <c r="M12" s="6"/>
      <c r="N12" s="6"/>
      <c r="O12" s="6"/>
      <c r="P12" s="6"/>
      <c r="Q12" s="6"/>
    </row>
    <row r="13" spans="1:26" ht="23.25" customHeight="1">
      <c r="A13" s="139"/>
      <c r="B13" s="68"/>
      <c r="C13" s="24"/>
      <c r="D13" s="24"/>
      <c r="E13" s="22"/>
      <c r="F13" s="25">
        <v>31844</v>
      </c>
      <c r="G13" s="25">
        <f t="shared" si="0"/>
        <v>31844</v>
      </c>
      <c r="H13" s="57" t="s">
        <v>61</v>
      </c>
      <c r="I13" s="26" t="s">
        <v>535</v>
      </c>
      <c r="J13" s="6"/>
      <c r="K13" s="6"/>
      <c r="L13" s="6"/>
      <c r="M13" s="6"/>
      <c r="N13" s="6"/>
      <c r="O13" s="6"/>
      <c r="P13" s="6"/>
      <c r="Q13" s="6"/>
    </row>
    <row r="14" spans="1:26" ht="23.25" customHeight="1">
      <c r="A14" s="150">
        <v>4</v>
      </c>
      <c r="B14" s="29" t="s">
        <v>536</v>
      </c>
      <c r="C14" s="20">
        <v>12500</v>
      </c>
      <c r="D14" s="20">
        <v>12500</v>
      </c>
      <c r="E14" s="18" t="s">
        <v>59</v>
      </c>
      <c r="F14" s="18" t="s">
        <v>401</v>
      </c>
      <c r="G14" s="18" t="str">
        <f t="shared" si="0"/>
        <v>ประดู่การดับเพลิง</v>
      </c>
      <c r="H14" s="56" t="s">
        <v>60</v>
      </c>
      <c r="I14" s="21" t="s">
        <v>533</v>
      </c>
    </row>
    <row r="15" spans="1:26" ht="23.25" customHeight="1">
      <c r="A15" s="139"/>
      <c r="B15" s="68"/>
      <c r="C15" s="24"/>
      <c r="D15" s="24"/>
      <c r="E15" s="22"/>
      <c r="F15" s="25">
        <v>12500</v>
      </c>
      <c r="G15" s="25">
        <f t="shared" si="0"/>
        <v>12500</v>
      </c>
      <c r="H15" s="57" t="s">
        <v>61</v>
      </c>
      <c r="I15" s="26" t="s">
        <v>537</v>
      </c>
    </row>
    <row r="16" spans="1:26" ht="23.25" customHeight="1">
      <c r="A16" s="150">
        <v>5</v>
      </c>
      <c r="B16" s="29" t="s">
        <v>538</v>
      </c>
      <c r="C16" s="20">
        <v>576</v>
      </c>
      <c r="D16" s="20">
        <f>C16</f>
        <v>576</v>
      </c>
      <c r="E16" s="18" t="s">
        <v>59</v>
      </c>
      <c r="F16" s="18" t="s">
        <v>200</v>
      </c>
      <c r="G16" s="18" t="str">
        <f t="shared" si="0"/>
        <v>โกเบียร์ ดีไซน์</v>
      </c>
      <c r="H16" s="56" t="s">
        <v>60</v>
      </c>
      <c r="I16" s="21" t="s">
        <v>540</v>
      </c>
    </row>
    <row r="17" spans="1:26" ht="23.25" customHeight="1">
      <c r="A17" s="139"/>
      <c r="B17" s="68" t="s">
        <v>539</v>
      </c>
      <c r="C17" s="24"/>
      <c r="D17" s="24"/>
      <c r="E17" s="22"/>
      <c r="F17" s="25">
        <v>576</v>
      </c>
      <c r="G17" s="25">
        <f t="shared" si="0"/>
        <v>576</v>
      </c>
      <c r="H17" s="57" t="s">
        <v>61</v>
      </c>
      <c r="I17" s="26" t="s">
        <v>541</v>
      </c>
    </row>
    <row r="18" spans="1:26" ht="23.25" customHeight="1">
      <c r="A18" s="150">
        <v>6</v>
      </c>
      <c r="B18" s="29" t="s">
        <v>542</v>
      </c>
      <c r="C18" s="20">
        <v>23415</v>
      </c>
      <c r="D18" s="20">
        <v>23415</v>
      </c>
      <c r="E18" s="18" t="s">
        <v>59</v>
      </c>
      <c r="F18" s="18" t="s">
        <v>543</v>
      </c>
      <c r="G18" s="18" t="str">
        <f t="shared" si="0"/>
        <v>นายสวิง  สมวงค์</v>
      </c>
      <c r="H18" s="56" t="s">
        <v>60</v>
      </c>
      <c r="I18" s="21" t="s">
        <v>544</v>
      </c>
      <c r="J18" s="6"/>
      <c r="K18" s="6"/>
      <c r="L18" s="6"/>
      <c r="M18" s="6"/>
      <c r="N18" s="6"/>
      <c r="O18" s="6"/>
      <c r="P18" s="6"/>
      <c r="Q18" s="6"/>
    </row>
    <row r="19" spans="1:26" ht="23.25" customHeight="1">
      <c r="A19" s="139"/>
      <c r="B19" s="68" t="s">
        <v>539</v>
      </c>
      <c r="C19" s="24"/>
      <c r="D19" s="24"/>
      <c r="E19" s="22"/>
      <c r="F19" s="25">
        <v>23415</v>
      </c>
      <c r="G19" s="25">
        <v>23415</v>
      </c>
      <c r="H19" s="57" t="s">
        <v>61</v>
      </c>
      <c r="I19" s="26" t="s">
        <v>541</v>
      </c>
      <c r="J19" s="6"/>
      <c r="K19" s="6"/>
      <c r="L19" s="6"/>
      <c r="M19" s="6"/>
      <c r="N19" s="6"/>
      <c r="O19" s="6"/>
      <c r="P19" s="6"/>
      <c r="Q19" s="6"/>
    </row>
    <row r="20" spans="1:26" ht="23.25" customHeight="1">
      <c r="A20" s="150">
        <v>7</v>
      </c>
      <c r="B20" s="29" t="s">
        <v>377</v>
      </c>
      <c r="C20" s="20">
        <v>3995</v>
      </c>
      <c r="D20" s="20">
        <f>C20</f>
        <v>3995</v>
      </c>
      <c r="E20" s="18" t="s">
        <v>59</v>
      </c>
      <c r="F20" s="18" t="s">
        <v>171</v>
      </c>
      <c r="G20" s="18" t="str">
        <f t="shared" ref="G20:G25" si="1">F20</f>
        <v>ร้านสปีดคอมพิวเตอร์</v>
      </c>
      <c r="H20" s="56" t="s">
        <v>60</v>
      </c>
      <c r="I20" s="21" t="s">
        <v>551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39"/>
      <c r="B21" s="68"/>
      <c r="C21" s="24"/>
      <c r="D21" s="24"/>
      <c r="E21" s="22"/>
      <c r="F21" s="25">
        <v>3995</v>
      </c>
      <c r="G21" s="25">
        <f t="shared" si="1"/>
        <v>3995</v>
      </c>
      <c r="H21" s="57" t="s">
        <v>61</v>
      </c>
      <c r="I21" s="26" t="s">
        <v>535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50">
        <v>8</v>
      </c>
      <c r="B22" s="29" t="s">
        <v>552</v>
      </c>
      <c r="C22" s="20">
        <v>1000</v>
      </c>
      <c r="D22" s="20">
        <f>C22</f>
        <v>1000</v>
      </c>
      <c r="E22" s="18" t="s">
        <v>59</v>
      </c>
      <c r="F22" s="18" t="s">
        <v>554</v>
      </c>
      <c r="G22" s="18" t="str">
        <f t="shared" si="1"/>
        <v>นายไพโรจน์ รัตนะราช</v>
      </c>
      <c r="H22" s="56" t="s">
        <v>60</v>
      </c>
      <c r="I22" s="21" t="s">
        <v>555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39"/>
      <c r="B23" s="68" t="s">
        <v>553</v>
      </c>
      <c r="C23" s="24"/>
      <c r="D23" s="24"/>
      <c r="E23" s="22"/>
      <c r="F23" s="25">
        <v>1000</v>
      </c>
      <c r="G23" s="25">
        <f t="shared" si="1"/>
        <v>1000</v>
      </c>
      <c r="H23" s="57" t="s">
        <v>61</v>
      </c>
      <c r="I23" s="26" t="s">
        <v>535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50">
        <v>9</v>
      </c>
      <c r="B24" s="29" t="s">
        <v>556</v>
      </c>
      <c r="C24" s="20">
        <v>6333</v>
      </c>
      <c r="D24" s="20">
        <f>C24</f>
        <v>6333</v>
      </c>
      <c r="E24" s="18" t="s">
        <v>59</v>
      </c>
      <c r="F24" s="18" t="s">
        <v>83</v>
      </c>
      <c r="G24" s="18" t="str">
        <f t="shared" si="1"/>
        <v>เทียนโชคเซอร์วิส</v>
      </c>
      <c r="H24" s="56" t="s">
        <v>60</v>
      </c>
      <c r="I24" s="21" t="s">
        <v>557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39"/>
      <c r="B25" s="68"/>
      <c r="C25" s="24"/>
      <c r="D25" s="24"/>
      <c r="E25" s="22"/>
      <c r="F25" s="25">
        <v>6333</v>
      </c>
      <c r="G25" s="25">
        <f t="shared" si="1"/>
        <v>6333</v>
      </c>
      <c r="H25" s="57" t="s">
        <v>61</v>
      </c>
      <c r="I25" s="26" t="s">
        <v>535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50">
        <v>10</v>
      </c>
      <c r="B26" s="29" t="s">
        <v>545</v>
      </c>
      <c r="C26" s="20">
        <v>101500</v>
      </c>
      <c r="D26" s="20">
        <f>C26</f>
        <v>101500</v>
      </c>
      <c r="E26" s="18" t="s">
        <v>59</v>
      </c>
      <c r="F26" s="18" t="s">
        <v>546</v>
      </c>
      <c r="G26" s="18" t="str">
        <f t="shared" ref="G26:G27" si="2">F26</f>
        <v>หจก ทีเอ็น นคร</v>
      </c>
      <c r="H26" s="56" t="s">
        <v>60</v>
      </c>
      <c r="I26" s="21" t="s">
        <v>547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39"/>
      <c r="B27" s="68"/>
      <c r="C27" s="24"/>
      <c r="D27" s="24"/>
      <c r="E27" s="22"/>
      <c r="F27" s="25">
        <v>101500</v>
      </c>
      <c r="G27" s="25">
        <f t="shared" si="2"/>
        <v>101500</v>
      </c>
      <c r="H27" s="57" t="s">
        <v>61</v>
      </c>
      <c r="I27" s="26" t="s">
        <v>548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50">
        <v>11</v>
      </c>
      <c r="B28" s="29" t="s">
        <v>549</v>
      </c>
      <c r="C28" s="20">
        <v>576</v>
      </c>
      <c r="D28" s="20">
        <f>C28</f>
        <v>576</v>
      </c>
      <c r="E28" s="18" t="s">
        <v>59</v>
      </c>
      <c r="F28" s="18" t="s">
        <v>200</v>
      </c>
      <c r="G28" s="18" t="str">
        <f t="shared" ref="G28:G29" si="3">F28</f>
        <v>โกเบียร์ ดีไซน์</v>
      </c>
      <c r="H28" s="56" t="s">
        <v>60</v>
      </c>
      <c r="I28" s="21" t="s">
        <v>547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39"/>
      <c r="B29" s="68"/>
      <c r="C29" s="24"/>
      <c r="D29" s="24"/>
      <c r="E29" s="22"/>
      <c r="F29" s="25">
        <v>576</v>
      </c>
      <c r="G29" s="25">
        <f t="shared" si="3"/>
        <v>576</v>
      </c>
      <c r="H29" s="57" t="s">
        <v>61</v>
      </c>
      <c r="I29" s="26" t="s">
        <v>550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50">
        <v>12</v>
      </c>
      <c r="B30" s="29" t="s">
        <v>558</v>
      </c>
      <c r="C30" s="20">
        <v>2200</v>
      </c>
      <c r="D30" s="20">
        <f>C30</f>
        <v>2200</v>
      </c>
      <c r="E30" s="18" t="s">
        <v>59</v>
      </c>
      <c r="F30" s="18" t="s">
        <v>171</v>
      </c>
      <c r="G30" s="18" t="str">
        <f t="shared" ref="G30:G31" si="4">F30</f>
        <v>ร้านสปีดคอมพิวเตอร์</v>
      </c>
      <c r="H30" s="56" t="s">
        <v>60</v>
      </c>
      <c r="I30" s="21" t="s">
        <v>470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39"/>
      <c r="B31" s="68"/>
      <c r="C31" s="24"/>
      <c r="D31" s="24"/>
      <c r="E31" s="22"/>
      <c r="F31" s="25">
        <v>2200</v>
      </c>
      <c r="G31" s="25">
        <f t="shared" si="4"/>
        <v>2200</v>
      </c>
      <c r="H31" s="57" t="s">
        <v>61</v>
      </c>
      <c r="I31" s="26" t="s">
        <v>550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50">
        <v>13</v>
      </c>
      <c r="B32" s="29" t="s">
        <v>559</v>
      </c>
      <c r="C32" s="20">
        <v>9300</v>
      </c>
      <c r="D32" s="20">
        <f>C32</f>
        <v>9300</v>
      </c>
      <c r="E32" s="18" t="s">
        <v>59</v>
      </c>
      <c r="F32" s="18" t="s">
        <v>75</v>
      </c>
      <c r="G32" s="18" t="str">
        <f t="shared" ref="G32:G33" si="5">F32</f>
        <v>โง่วซ่งหลี เฟอร์นิเจอร์ (2001)</v>
      </c>
      <c r="H32" s="56" t="s">
        <v>60</v>
      </c>
      <c r="I32" s="21" t="s">
        <v>560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39"/>
      <c r="B33" s="68"/>
      <c r="C33" s="24"/>
      <c r="D33" s="24"/>
      <c r="E33" s="22"/>
      <c r="F33" s="25">
        <v>9300</v>
      </c>
      <c r="G33" s="25">
        <f t="shared" si="5"/>
        <v>9300</v>
      </c>
      <c r="H33" s="57" t="s">
        <v>61</v>
      </c>
      <c r="I33" s="26" t="s">
        <v>561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50">
        <v>14</v>
      </c>
      <c r="B34" s="29" t="s">
        <v>562</v>
      </c>
      <c r="C34" s="20">
        <v>2000</v>
      </c>
      <c r="D34" s="20">
        <f>C34</f>
        <v>2000</v>
      </c>
      <c r="E34" s="18" t="s">
        <v>59</v>
      </c>
      <c r="F34" s="18" t="s">
        <v>563</v>
      </c>
      <c r="G34" s="18" t="str">
        <f t="shared" ref="G34:G41" si="6">F34</f>
        <v>นายวิสูตร สุขาเขิน</v>
      </c>
      <c r="H34" s="56" t="s">
        <v>60</v>
      </c>
      <c r="I34" s="21" t="s">
        <v>564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39"/>
      <c r="B35" s="68"/>
      <c r="C35" s="24"/>
      <c r="D35" s="24"/>
      <c r="E35" s="22"/>
      <c r="F35" s="25">
        <v>2000</v>
      </c>
      <c r="G35" s="25">
        <f t="shared" si="6"/>
        <v>2000</v>
      </c>
      <c r="H35" s="57" t="s">
        <v>61</v>
      </c>
      <c r="I35" s="26" t="s">
        <v>561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50">
        <v>15</v>
      </c>
      <c r="B36" s="29" t="s">
        <v>565</v>
      </c>
      <c r="C36" s="20">
        <v>576</v>
      </c>
      <c r="D36" s="20">
        <f>C36</f>
        <v>576</v>
      </c>
      <c r="E36" s="18" t="s">
        <v>59</v>
      </c>
      <c r="F36" s="18" t="s">
        <v>200</v>
      </c>
      <c r="G36" s="18" t="str">
        <f t="shared" si="6"/>
        <v>โกเบียร์ ดีไซน์</v>
      </c>
      <c r="H36" s="56" t="s">
        <v>60</v>
      </c>
      <c r="I36" s="21" t="s">
        <v>566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39"/>
      <c r="B37" s="68"/>
      <c r="C37" s="24"/>
      <c r="D37" s="24"/>
      <c r="E37" s="22"/>
      <c r="F37" s="25">
        <v>576</v>
      </c>
      <c r="G37" s="25">
        <f t="shared" si="6"/>
        <v>576</v>
      </c>
      <c r="H37" s="57" t="s">
        <v>61</v>
      </c>
      <c r="I37" s="26" t="s">
        <v>567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50">
        <v>16</v>
      </c>
      <c r="B38" s="65" t="s">
        <v>574</v>
      </c>
      <c r="C38" s="20">
        <v>3000</v>
      </c>
      <c r="D38" s="20">
        <v>3000</v>
      </c>
      <c r="E38" s="18" t="s">
        <v>59</v>
      </c>
      <c r="F38" s="18" t="s">
        <v>200</v>
      </c>
      <c r="G38" s="18" t="str">
        <f t="shared" si="6"/>
        <v>โกเบียร์ ดีไซน์</v>
      </c>
      <c r="H38" s="56" t="s">
        <v>60</v>
      </c>
      <c r="I38" s="21" t="s">
        <v>575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39"/>
      <c r="B39" s="68"/>
      <c r="C39" s="24"/>
      <c r="D39" s="24"/>
      <c r="E39" s="22"/>
      <c r="F39" s="25">
        <v>3000</v>
      </c>
      <c r="G39" s="25">
        <f t="shared" si="6"/>
        <v>3000</v>
      </c>
      <c r="H39" s="57" t="s">
        <v>61</v>
      </c>
      <c r="I39" s="26" t="s">
        <v>576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50">
        <v>17</v>
      </c>
      <c r="B40" s="65" t="s">
        <v>233</v>
      </c>
      <c r="C40" s="20">
        <v>4200</v>
      </c>
      <c r="D40" s="20">
        <v>4200</v>
      </c>
      <c r="E40" s="18" t="s">
        <v>59</v>
      </c>
      <c r="F40" s="18" t="s">
        <v>83</v>
      </c>
      <c r="G40" s="18" t="str">
        <f t="shared" si="6"/>
        <v>เทียนโชคเซอร์วิส</v>
      </c>
      <c r="H40" s="56" t="s">
        <v>60</v>
      </c>
      <c r="I40" s="21" t="s">
        <v>577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39"/>
      <c r="B41" s="68"/>
      <c r="C41" s="24"/>
      <c r="D41" s="24"/>
      <c r="E41" s="22"/>
      <c r="F41" s="25">
        <v>4200</v>
      </c>
      <c r="G41" s="25">
        <f t="shared" si="6"/>
        <v>4200</v>
      </c>
      <c r="H41" s="57" t="s">
        <v>61</v>
      </c>
      <c r="I41" s="26" t="s">
        <v>576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50">
        <v>18</v>
      </c>
      <c r="B42" s="29" t="s">
        <v>568</v>
      </c>
      <c r="C42" s="20">
        <v>3000</v>
      </c>
      <c r="D42" s="20">
        <f>C42</f>
        <v>3000</v>
      </c>
      <c r="E42" s="18" t="s">
        <v>59</v>
      </c>
      <c r="F42" s="18" t="s">
        <v>554</v>
      </c>
      <c r="G42" s="18" t="str">
        <f t="shared" ref="G42:G43" si="7">F42</f>
        <v>นายไพโรจน์ รัตนะราช</v>
      </c>
      <c r="H42" s="56" t="s">
        <v>60</v>
      </c>
      <c r="I42" s="21" t="s">
        <v>569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39"/>
      <c r="B43" s="68"/>
      <c r="C43" s="24"/>
      <c r="D43" s="24"/>
      <c r="E43" s="22"/>
      <c r="F43" s="25">
        <v>3000</v>
      </c>
      <c r="G43" s="25">
        <f t="shared" si="7"/>
        <v>3000</v>
      </c>
      <c r="H43" s="57" t="s">
        <v>61</v>
      </c>
      <c r="I43" s="26" t="s">
        <v>570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50">
        <v>19</v>
      </c>
      <c r="B44" s="29" t="s">
        <v>571</v>
      </c>
      <c r="C44" s="20">
        <v>3000</v>
      </c>
      <c r="D44" s="20">
        <f>C44</f>
        <v>3000</v>
      </c>
      <c r="E44" s="18" t="s">
        <v>59</v>
      </c>
      <c r="F44" s="18" t="s">
        <v>572</v>
      </c>
      <c r="G44" s="18" t="str">
        <f t="shared" ref="G44:G45" si="8">F44</f>
        <v>หจก.กระแสร์สินบูติกรีสอร์ท</v>
      </c>
      <c r="H44" s="56" t="s">
        <v>60</v>
      </c>
      <c r="I44" s="21" t="s">
        <v>573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39"/>
      <c r="B45" s="67"/>
      <c r="C45" s="24"/>
      <c r="D45" s="24"/>
      <c r="E45" s="22"/>
      <c r="F45" s="25">
        <v>3000</v>
      </c>
      <c r="G45" s="25">
        <f t="shared" si="8"/>
        <v>3000</v>
      </c>
      <c r="H45" s="57" t="s">
        <v>61</v>
      </c>
      <c r="I45" s="26" t="s">
        <v>570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50">
        <v>20</v>
      </c>
      <c r="B46" s="65" t="s">
        <v>578</v>
      </c>
      <c r="C46" s="20">
        <v>2690</v>
      </c>
      <c r="D46" s="20">
        <v>2690</v>
      </c>
      <c r="E46" s="18" t="s">
        <v>59</v>
      </c>
      <c r="F46" s="18" t="s">
        <v>234</v>
      </c>
      <c r="G46" s="18" t="str">
        <f t="shared" ref="G46:G47" si="9">F46</f>
        <v>ร้าน พ.โลหะการ</v>
      </c>
      <c r="H46" s="56" t="s">
        <v>60</v>
      </c>
      <c r="I46" s="21" t="s">
        <v>579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39"/>
      <c r="B47" s="68"/>
      <c r="C47" s="24"/>
      <c r="D47" s="24"/>
      <c r="E47" s="22"/>
      <c r="F47" s="25">
        <v>2690</v>
      </c>
      <c r="G47" s="25">
        <f t="shared" si="9"/>
        <v>2690</v>
      </c>
      <c r="H47" s="57" t="s">
        <v>61</v>
      </c>
      <c r="I47" s="26" t="s">
        <v>570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50">
        <v>21</v>
      </c>
      <c r="B48" s="65" t="s">
        <v>580</v>
      </c>
      <c r="C48" s="20">
        <v>300</v>
      </c>
      <c r="D48" s="20">
        <v>300</v>
      </c>
      <c r="E48" s="18" t="s">
        <v>59</v>
      </c>
      <c r="F48" s="18" t="s">
        <v>200</v>
      </c>
      <c r="G48" s="18" t="str">
        <f t="shared" ref="G48:G49" si="10">F48</f>
        <v>โกเบียร์ ดีไซน์</v>
      </c>
      <c r="H48" s="56" t="s">
        <v>60</v>
      </c>
      <c r="I48" s="21" t="s">
        <v>581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39"/>
      <c r="B49" s="68"/>
      <c r="C49" s="24"/>
      <c r="D49" s="24"/>
      <c r="E49" s="22"/>
      <c r="F49" s="25">
        <v>300</v>
      </c>
      <c r="G49" s="25">
        <f t="shared" si="10"/>
        <v>300</v>
      </c>
      <c r="H49" s="57" t="s">
        <v>61</v>
      </c>
      <c r="I49" s="26" t="s">
        <v>582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50">
        <v>22</v>
      </c>
      <c r="B50" s="65" t="s">
        <v>583</v>
      </c>
      <c r="C50" s="20">
        <v>576</v>
      </c>
      <c r="D50" s="20">
        <v>576</v>
      </c>
      <c r="E50" s="18" t="s">
        <v>59</v>
      </c>
      <c r="F50" s="18" t="s">
        <v>200</v>
      </c>
      <c r="G50" s="18" t="str">
        <f t="shared" ref="G50:G51" si="11">F50</f>
        <v>โกเบียร์ ดีไซน์</v>
      </c>
      <c r="H50" s="56" t="s">
        <v>60</v>
      </c>
      <c r="I50" s="21" t="s">
        <v>585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39"/>
      <c r="B51" s="68" t="s">
        <v>584</v>
      </c>
      <c r="C51" s="24"/>
      <c r="D51" s="24"/>
      <c r="E51" s="22"/>
      <c r="F51" s="25">
        <v>576</v>
      </c>
      <c r="G51" s="25">
        <f t="shared" si="11"/>
        <v>576</v>
      </c>
      <c r="H51" s="57" t="s">
        <v>61</v>
      </c>
      <c r="I51" s="26" t="s">
        <v>582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64">
        <v>23</v>
      </c>
      <c r="B52" s="128" t="s">
        <v>588</v>
      </c>
      <c r="C52" s="28">
        <v>860</v>
      </c>
      <c r="D52" s="28">
        <v>860</v>
      </c>
      <c r="E52" s="64" t="s">
        <v>59</v>
      </c>
      <c r="F52" s="41" t="s">
        <v>323</v>
      </c>
      <c r="G52" s="41" t="s">
        <v>323</v>
      </c>
      <c r="H52" s="56" t="s">
        <v>60</v>
      </c>
      <c r="I52" s="33" t="s">
        <v>589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64"/>
      <c r="B53" s="128"/>
      <c r="C53" s="28"/>
      <c r="D53" s="28"/>
      <c r="E53" s="64"/>
      <c r="F53" s="41">
        <v>860</v>
      </c>
      <c r="G53" s="41">
        <v>860</v>
      </c>
      <c r="H53" s="57" t="s">
        <v>61</v>
      </c>
      <c r="I53" s="33" t="s">
        <v>582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50">
        <v>24</v>
      </c>
      <c r="B54" s="65" t="s">
        <v>586</v>
      </c>
      <c r="C54" s="20">
        <v>4400</v>
      </c>
      <c r="D54" s="20">
        <v>4400</v>
      </c>
      <c r="E54" s="18" t="s">
        <v>59</v>
      </c>
      <c r="F54" s="18" t="s">
        <v>401</v>
      </c>
      <c r="G54" s="18" t="str">
        <f t="shared" ref="G54:G55" si="12">F54</f>
        <v>ประดู่การดับเพลิง</v>
      </c>
      <c r="H54" s="56" t="s">
        <v>60</v>
      </c>
      <c r="I54" s="21" t="s">
        <v>587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39"/>
      <c r="B55" s="68"/>
      <c r="C55" s="24"/>
      <c r="D55" s="24"/>
      <c r="E55" s="22"/>
      <c r="F55" s="25">
        <v>4400</v>
      </c>
      <c r="G55" s="25">
        <f t="shared" si="12"/>
        <v>4400</v>
      </c>
      <c r="H55" s="57" t="s">
        <v>61</v>
      </c>
      <c r="I55" s="26" t="s">
        <v>582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0:26" ht="23.25" customHeight="1"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0:26" ht="23.25" customHeight="1"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9">
    <mergeCell ref="A50:A51"/>
    <mergeCell ref="A54:A55"/>
    <mergeCell ref="A20:A21"/>
    <mergeCell ref="A22:A23"/>
    <mergeCell ref="A24:A25"/>
    <mergeCell ref="A38:A39"/>
    <mergeCell ref="A40:A41"/>
    <mergeCell ref="A42:A43"/>
    <mergeCell ref="A44:A45"/>
    <mergeCell ref="A46:A47"/>
    <mergeCell ref="A48:A49"/>
    <mergeCell ref="A26:A27"/>
    <mergeCell ref="A28:A29"/>
    <mergeCell ref="A30:A31"/>
    <mergeCell ref="A32:A33"/>
    <mergeCell ref="A34:A35"/>
    <mergeCell ref="A36:A37"/>
    <mergeCell ref="A18:A19"/>
    <mergeCell ref="A2:I2"/>
    <mergeCell ref="A3:I3"/>
    <mergeCell ref="A4:I4"/>
    <mergeCell ref="A5:A6"/>
    <mergeCell ref="B5:B6"/>
    <mergeCell ref="E5:E6"/>
    <mergeCell ref="A8:A9"/>
    <mergeCell ref="A10:A11"/>
    <mergeCell ref="A12:A13"/>
    <mergeCell ref="A14:A15"/>
    <mergeCell ref="A16:A17"/>
  </mergeCells>
  <printOptions horizontalCentered="1"/>
  <pageMargins left="0.11811023622047245" right="0.11811023622047245" top="0.15748031496062992" bottom="0.47" header="0" footer="0.41"/>
  <pageSetup paperSize="9" orientation="landscape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FF3ED-D0C8-4BFE-A689-D5898D956943}">
  <sheetPr>
    <tabColor rgb="FF0000FF"/>
  </sheetPr>
  <dimension ref="A1:Z994"/>
  <sheetViews>
    <sheetView zoomScale="150" zoomScaleNormal="150" workbookViewId="0">
      <selection activeCell="G52" sqref="G52"/>
    </sheetView>
  </sheetViews>
  <sheetFormatPr defaultColWidth="12.5546875" defaultRowHeight="15" customHeight="1"/>
  <cols>
    <col min="1" max="1" width="5.33203125" customWidth="1"/>
    <col min="2" max="2" width="34" customWidth="1"/>
    <col min="3" max="4" width="11.33203125" customWidth="1"/>
    <col min="5" max="5" width="10" customWidth="1"/>
    <col min="6" max="7" width="20.6640625" customWidth="1"/>
    <col min="8" max="8" width="16.109375" customWidth="1"/>
    <col min="9" max="9" width="17.21875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96</v>
      </c>
      <c r="B2" s="140"/>
      <c r="C2" s="140"/>
      <c r="D2" s="140"/>
      <c r="E2" s="140"/>
      <c r="F2" s="140"/>
      <c r="G2" s="140"/>
      <c r="H2" s="140"/>
      <c r="I2" s="140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0"/>
      <c r="C3" s="140"/>
      <c r="D3" s="140"/>
      <c r="E3" s="140"/>
      <c r="F3" s="140"/>
      <c r="G3" s="140"/>
      <c r="H3" s="140"/>
      <c r="I3" s="140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97</v>
      </c>
      <c r="B4" s="142"/>
      <c r="C4" s="142"/>
      <c r="D4" s="142"/>
      <c r="E4" s="142"/>
      <c r="F4" s="142"/>
      <c r="G4" s="142"/>
      <c r="H4" s="142"/>
      <c r="I4" s="14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5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5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50">
        <v>1</v>
      </c>
      <c r="B8" s="19" t="s">
        <v>590</v>
      </c>
      <c r="C8" s="20">
        <v>1610</v>
      </c>
      <c r="D8" s="20">
        <f>C8</f>
        <v>1610</v>
      </c>
      <c r="E8" s="18" t="s">
        <v>59</v>
      </c>
      <c r="F8" s="18" t="s">
        <v>591</v>
      </c>
      <c r="G8" s="18" t="str">
        <f t="shared" ref="G8:G25" si="0">F8</f>
        <v>สัมฤทธิเกษตรภัณฑ์</v>
      </c>
      <c r="H8" s="56" t="s">
        <v>60</v>
      </c>
      <c r="I8" s="21" t="s">
        <v>555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/>
      <c r="C9" s="24"/>
      <c r="D9" s="24"/>
      <c r="E9" s="22"/>
      <c r="F9" s="25">
        <v>1610</v>
      </c>
      <c r="G9" s="25">
        <f t="shared" si="0"/>
        <v>1610</v>
      </c>
      <c r="H9" s="57" t="s">
        <v>61</v>
      </c>
      <c r="I9" s="26" t="s">
        <v>592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50">
        <v>2</v>
      </c>
      <c r="B10" s="29" t="s">
        <v>594</v>
      </c>
      <c r="C10" s="20">
        <v>4575</v>
      </c>
      <c r="D10" s="20">
        <v>4575</v>
      </c>
      <c r="E10" s="18" t="s">
        <v>59</v>
      </c>
      <c r="F10" s="18" t="s">
        <v>595</v>
      </c>
      <c r="G10" s="18" t="str">
        <f t="shared" ref="G10:G19" si="1">F10</f>
        <v xml:space="preserve">บ.เมจิก ก๊อปปี้ </v>
      </c>
      <c r="H10" s="56" t="s">
        <v>60</v>
      </c>
      <c r="I10" s="21" t="s">
        <v>596</v>
      </c>
      <c r="J10" s="6"/>
      <c r="K10" s="6"/>
      <c r="L10" s="6"/>
      <c r="M10" s="6"/>
      <c r="N10" s="6"/>
      <c r="O10" s="6"/>
      <c r="P10" s="6"/>
      <c r="Q10" s="6"/>
    </row>
    <row r="11" spans="1:26" ht="23.25" customHeight="1">
      <c r="A11" s="139"/>
      <c r="B11" s="68"/>
      <c r="C11" s="24"/>
      <c r="D11" s="24"/>
      <c r="E11" s="22"/>
      <c r="F11" s="25">
        <v>4575</v>
      </c>
      <c r="G11" s="25">
        <f t="shared" si="1"/>
        <v>4575</v>
      </c>
      <c r="H11" s="57" t="s">
        <v>61</v>
      </c>
      <c r="I11" s="26" t="s">
        <v>592</v>
      </c>
      <c r="J11" s="6"/>
      <c r="K11" s="6"/>
      <c r="L11" s="6"/>
      <c r="M11" s="6"/>
      <c r="N11" s="6"/>
      <c r="O11" s="6"/>
      <c r="P11" s="6"/>
      <c r="Q11" s="6"/>
    </row>
    <row r="12" spans="1:26" ht="23.25" customHeight="1">
      <c r="A12" s="150">
        <v>3</v>
      </c>
      <c r="B12" s="29" t="s">
        <v>597</v>
      </c>
      <c r="C12" s="20">
        <v>2260</v>
      </c>
      <c r="D12" s="20">
        <v>2260</v>
      </c>
      <c r="E12" s="18" t="s">
        <v>59</v>
      </c>
      <c r="F12" s="18" t="s">
        <v>268</v>
      </c>
      <c r="G12" s="18" t="str">
        <f t="shared" si="1"/>
        <v>ไชยครามเกษตรภัณฑ์</v>
      </c>
      <c r="H12" s="56" t="s">
        <v>60</v>
      </c>
      <c r="I12" s="21" t="s">
        <v>598</v>
      </c>
      <c r="J12" s="6"/>
      <c r="K12" s="6"/>
      <c r="L12" s="6"/>
      <c r="M12" s="6"/>
      <c r="N12" s="6"/>
      <c r="O12" s="6"/>
      <c r="P12" s="6"/>
      <c r="Q12" s="6"/>
    </row>
    <row r="13" spans="1:26" ht="23.25" customHeight="1">
      <c r="A13" s="139"/>
      <c r="B13" s="68"/>
      <c r="C13" s="24"/>
      <c r="D13" s="24"/>
      <c r="E13" s="22"/>
      <c r="F13" s="25">
        <v>2260</v>
      </c>
      <c r="G13" s="25">
        <f t="shared" si="1"/>
        <v>2260</v>
      </c>
      <c r="H13" s="57" t="s">
        <v>61</v>
      </c>
      <c r="I13" s="26" t="s">
        <v>599</v>
      </c>
      <c r="J13" s="6"/>
      <c r="K13" s="6"/>
      <c r="L13" s="6"/>
      <c r="M13" s="6"/>
      <c r="N13" s="6"/>
      <c r="O13" s="6"/>
      <c r="P13" s="6"/>
      <c r="Q13" s="6"/>
    </row>
    <row r="14" spans="1:26" ht="23.25" customHeight="1">
      <c r="A14" s="150">
        <v>4</v>
      </c>
      <c r="B14" s="29" t="s">
        <v>600</v>
      </c>
      <c r="C14" s="20">
        <v>3240</v>
      </c>
      <c r="D14" s="20">
        <v>3240</v>
      </c>
      <c r="E14" s="18" t="s">
        <v>59</v>
      </c>
      <c r="F14" s="18" t="s">
        <v>416</v>
      </c>
      <c r="G14" s="18" t="str">
        <f t="shared" si="1"/>
        <v>ร้าน พ. โลหะการ</v>
      </c>
      <c r="H14" s="56" t="s">
        <v>60</v>
      </c>
      <c r="I14" s="21" t="s">
        <v>601</v>
      </c>
      <c r="J14" s="6"/>
      <c r="K14" s="6"/>
      <c r="L14" s="6"/>
      <c r="M14" s="6"/>
      <c r="N14" s="6"/>
      <c r="O14" s="6"/>
      <c r="P14" s="6"/>
      <c r="Q14" s="6"/>
    </row>
    <row r="15" spans="1:26" ht="23.25" customHeight="1">
      <c r="A15" s="139"/>
      <c r="B15" s="68"/>
      <c r="C15" s="24"/>
      <c r="D15" s="24"/>
      <c r="E15" s="22"/>
      <c r="F15" s="25">
        <v>3240</v>
      </c>
      <c r="G15" s="25">
        <f t="shared" si="1"/>
        <v>3240</v>
      </c>
      <c r="H15" s="57" t="s">
        <v>61</v>
      </c>
      <c r="I15" s="26" t="s">
        <v>602</v>
      </c>
      <c r="J15" s="6"/>
      <c r="K15" s="6"/>
      <c r="L15" s="6"/>
      <c r="M15" s="6"/>
      <c r="N15" s="6"/>
      <c r="O15" s="6"/>
      <c r="P15" s="6"/>
      <c r="Q15" s="6"/>
    </row>
    <row r="16" spans="1:26" ht="23.25" customHeight="1">
      <c r="A16" s="150">
        <v>5</v>
      </c>
      <c r="B16" s="29" t="s">
        <v>605</v>
      </c>
      <c r="C16" s="20">
        <v>29965</v>
      </c>
      <c r="D16" s="20">
        <f>C16</f>
        <v>29965</v>
      </c>
      <c r="E16" s="18" t="s">
        <v>59</v>
      </c>
      <c r="F16" s="18" t="s">
        <v>416</v>
      </c>
      <c r="G16" s="18" t="str">
        <f t="shared" si="1"/>
        <v>ร้าน พ. โลหะการ</v>
      </c>
      <c r="H16" s="56" t="s">
        <v>60</v>
      </c>
      <c r="I16" s="21" t="s">
        <v>606</v>
      </c>
    </row>
    <row r="17" spans="1:26" ht="23.25" customHeight="1">
      <c r="A17" s="139"/>
      <c r="B17" s="68"/>
      <c r="C17" s="24"/>
      <c r="D17" s="24"/>
      <c r="E17" s="22"/>
      <c r="F17" s="25">
        <v>29965</v>
      </c>
      <c r="G17" s="25">
        <f t="shared" si="1"/>
        <v>29965</v>
      </c>
      <c r="H17" s="57" t="s">
        <v>61</v>
      </c>
      <c r="I17" s="26" t="s">
        <v>602</v>
      </c>
    </row>
    <row r="18" spans="1:26" ht="23.25" customHeight="1">
      <c r="A18" s="150">
        <v>6</v>
      </c>
      <c r="B18" s="29" t="s">
        <v>607</v>
      </c>
      <c r="C18" s="20">
        <v>185000</v>
      </c>
      <c r="D18" s="20">
        <f>C18</f>
        <v>185000</v>
      </c>
      <c r="E18" s="18" t="s">
        <v>59</v>
      </c>
      <c r="F18" s="18" t="s">
        <v>608</v>
      </c>
      <c r="G18" s="18" t="str">
        <f t="shared" si="1"/>
        <v>บริษัท อินดัสทรี ซัพพลาย จำกัด</v>
      </c>
      <c r="H18" s="56" t="s">
        <v>60</v>
      </c>
      <c r="I18" s="21" t="s">
        <v>609</v>
      </c>
    </row>
    <row r="19" spans="1:26" ht="23.25" customHeight="1">
      <c r="A19" s="139"/>
      <c r="B19" s="68" t="s">
        <v>302</v>
      </c>
      <c r="C19" s="24"/>
      <c r="D19" s="24"/>
      <c r="E19" s="22"/>
      <c r="F19" s="25">
        <v>185000</v>
      </c>
      <c r="G19" s="25">
        <f t="shared" si="1"/>
        <v>185000</v>
      </c>
      <c r="H19" s="57" t="s">
        <v>61</v>
      </c>
      <c r="I19" s="26" t="s">
        <v>610</v>
      </c>
    </row>
    <row r="20" spans="1:26" ht="23.25" customHeight="1">
      <c r="A20" s="150">
        <v>7</v>
      </c>
      <c r="B20" s="29" t="s">
        <v>603</v>
      </c>
      <c r="C20" s="20">
        <v>12980</v>
      </c>
      <c r="D20" s="20">
        <v>12980</v>
      </c>
      <c r="E20" s="18" t="s">
        <v>59</v>
      </c>
      <c r="F20" s="18" t="s">
        <v>83</v>
      </c>
      <c r="G20" s="18" t="str">
        <f t="shared" si="0"/>
        <v>เทียนโชคเซอร์วิส</v>
      </c>
      <c r="H20" s="56" t="s">
        <v>60</v>
      </c>
      <c r="I20" s="21" t="s">
        <v>604</v>
      </c>
      <c r="J20" s="6"/>
      <c r="K20" s="6"/>
      <c r="L20" s="6"/>
      <c r="M20" s="6"/>
      <c r="N20" s="6"/>
      <c r="O20" s="6"/>
      <c r="P20" s="6"/>
      <c r="Q20" s="6"/>
    </row>
    <row r="21" spans="1:26" ht="23.25" customHeight="1">
      <c r="A21" s="139"/>
      <c r="B21" s="68"/>
      <c r="C21" s="24"/>
      <c r="D21" s="24"/>
      <c r="E21" s="22"/>
      <c r="F21" s="25">
        <v>12980</v>
      </c>
      <c r="G21" s="25">
        <f t="shared" si="0"/>
        <v>12980</v>
      </c>
      <c r="H21" s="57" t="s">
        <v>61</v>
      </c>
      <c r="I21" s="26" t="s">
        <v>593</v>
      </c>
      <c r="J21" s="6"/>
      <c r="K21" s="6"/>
      <c r="L21" s="6"/>
      <c r="M21" s="6"/>
      <c r="N21" s="6"/>
      <c r="O21" s="6"/>
      <c r="P21" s="6"/>
      <c r="Q21" s="6"/>
    </row>
    <row r="22" spans="1:26" ht="23.25" customHeight="1">
      <c r="A22" s="150">
        <v>8</v>
      </c>
      <c r="B22" s="29" t="s">
        <v>611</v>
      </c>
      <c r="C22" s="20">
        <v>59900</v>
      </c>
      <c r="D22" s="20">
        <f>C22</f>
        <v>59900</v>
      </c>
      <c r="E22" s="18" t="s">
        <v>59</v>
      </c>
      <c r="F22" s="18" t="s">
        <v>171</v>
      </c>
      <c r="G22" s="18" t="str">
        <f t="shared" si="0"/>
        <v>ร้านสปีดคอมพิวเตอร์</v>
      </c>
      <c r="H22" s="56" t="s">
        <v>60</v>
      </c>
      <c r="I22" s="21" t="s">
        <v>612</v>
      </c>
    </row>
    <row r="23" spans="1:26" ht="23.25" customHeight="1">
      <c r="A23" s="139"/>
      <c r="B23" s="68"/>
      <c r="C23" s="24"/>
      <c r="D23" s="24"/>
      <c r="E23" s="22"/>
      <c r="F23" s="25">
        <v>59900</v>
      </c>
      <c r="G23" s="25">
        <f t="shared" si="0"/>
        <v>59900</v>
      </c>
      <c r="H23" s="57" t="s">
        <v>61</v>
      </c>
      <c r="I23" s="26" t="s">
        <v>613</v>
      </c>
    </row>
    <row r="24" spans="1:26" ht="23.25" customHeight="1">
      <c r="A24" s="150">
        <v>9</v>
      </c>
      <c r="B24" s="65" t="s">
        <v>614</v>
      </c>
      <c r="C24" s="20">
        <v>30320</v>
      </c>
      <c r="D24" s="20">
        <f>C24</f>
        <v>30320</v>
      </c>
      <c r="E24" s="18" t="s">
        <v>59</v>
      </c>
      <c r="F24" s="18" t="s">
        <v>616</v>
      </c>
      <c r="G24" s="18" t="str">
        <f t="shared" si="0"/>
        <v>นางสาวนิตยา  หนังสือ</v>
      </c>
      <c r="H24" s="56" t="s">
        <v>60</v>
      </c>
      <c r="I24" s="21" t="s">
        <v>617</v>
      </c>
      <c r="J24" s="6"/>
      <c r="K24" s="6"/>
      <c r="L24" s="6"/>
      <c r="M24" s="6"/>
      <c r="N24" s="6"/>
      <c r="O24" s="6"/>
      <c r="P24" s="6"/>
      <c r="Q24" s="6"/>
    </row>
    <row r="25" spans="1:26" ht="23.25" customHeight="1">
      <c r="A25" s="139"/>
      <c r="B25" s="68" t="s">
        <v>615</v>
      </c>
      <c r="C25" s="24"/>
      <c r="D25" s="24"/>
      <c r="E25" s="22"/>
      <c r="F25" s="25">
        <v>30320</v>
      </c>
      <c r="G25" s="25">
        <f t="shared" si="0"/>
        <v>30320</v>
      </c>
      <c r="H25" s="57" t="s">
        <v>61</v>
      </c>
      <c r="I25" s="26" t="s">
        <v>613</v>
      </c>
      <c r="J25" s="6"/>
      <c r="K25" s="6"/>
      <c r="L25" s="6"/>
      <c r="M25" s="6"/>
      <c r="N25" s="6"/>
      <c r="O25" s="6"/>
      <c r="P25" s="6"/>
      <c r="Q25" s="6"/>
    </row>
    <row r="26" spans="1:26" ht="23.25" customHeight="1">
      <c r="A26" s="150">
        <v>10</v>
      </c>
      <c r="B26" s="29" t="s">
        <v>618</v>
      </c>
      <c r="C26" s="20">
        <v>3550</v>
      </c>
      <c r="D26" s="20">
        <f>C26</f>
        <v>3550</v>
      </c>
      <c r="E26" s="18" t="s">
        <v>59</v>
      </c>
      <c r="F26" s="18" t="s">
        <v>619</v>
      </c>
      <c r="G26" s="18" t="str">
        <f t="shared" ref="G26:G29" si="2">F26</f>
        <v>นายพัฒนพงษ์ ชูพยัคฆ์</v>
      </c>
      <c r="H26" s="56" t="s">
        <v>60</v>
      </c>
      <c r="I26" s="21" t="s">
        <v>620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39"/>
      <c r="B27" s="68"/>
      <c r="C27" s="24"/>
      <c r="D27" s="24"/>
      <c r="E27" s="22"/>
      <c r="F27" s="25">
        <v>3550</v>
      </c>
      <c r="G27" s="25">
        <f t="shared" si="2"/>
        <v>3550</v>
      </c>
      <c r="H27" s="57" t="s">
        <v>61</v>
      </c>
      <c r="I27" s="26" t="s">
        <v>613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50">
        <v>11</v>
      </c>
      <c r="B28" s="29" t="s">
        <v>626</v>
      </c>
      <c r="C28" s="20">
        <v>23824</v>
      </c>
      <c r="D28" s="20">
        <f>C28</f>
        <v>23824</v>
      </c>
      <c r="E28" s="18" t="s">
        <v>59</v>
      </c>
      <c r="F28" s="18" t="s">
        <v>628</v>
      </c>
      <c r="G28" s="18" t="str">
        <f t="shared" si="2"/>
        <v>นายธวัชชัย  หนูอิ่ม</v>
      </c>
      <c r="H28" s="56" t="s">
        <v>60</v>
      </c>
      <c r="I28" s="21" t="s">
        <v>629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39"/>
      <c r="B29" s="67" t="s">
        <v>627</v>
      </c>
      <c r="C29" s="24"/>
      <c r="D29" s="24"/>
      <c r="E29" s="22"/>
      <c r="F29" s="25">
        <v>23824</v>
      </c>
      <c r="G29" s="25">
        <f t="shared" si="2"/>
        <v>23824</v>
      </c>
      <c r="H29" s="57" t="s">
        <v>61</v>
      </c>
      <c r="I29" s="26" t="s">
        <v>613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50">
        <v>12</v>
      </c>
      <c r="B30" s="29" t="s">
        <v>621</v>
      </c>
      <c r="C30" s="20">
        <v>18000</v>
      </c>
      <c r="D30" s="20">
        <f>C30</f>
        <v>18000</v>
      </c>
      <c r="E30" s="18" t="s">
        <v>59</v>
      </c>
      <c r="F30" s="18" t="s">
        <v>623</v>
      </c>
      <c r="G30" s="18" t="str">
        <f t="shared" ref="G30:G31" si="3">F30</f>
        <v>นายสาโรจน์  จันทร์พัฒน์</v>
      </c>
      <c r="H30" s="56" t="s">
        <v>60</v>
      </c>
      <c r="I30" s="21" t="s">
        <v>624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39"/>
      <c r="B31" s="68" t="s">
        <v>622</v>
      </c>
      <c r="C31" s="24"/>
      <c r="D31" s="24"/>
      <c r="E31" s="22"/>
      <c r="F31" s="25">
        <v>18000</v>
      </c>
      <c r="G31" s="25">
        <f t="shared" si="3"/>
        <v>18000</v>
      </c>
      <c r="H31" s="57" t="s">
        <v>61</v>
      </c>
      <c r="I31" s="26" t="s">
        <v>625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50">
        <v>13</v>
      </c>
      <c r="B32" s="29" t="s">
        <v>630</v>
      </c>
      <c r="C32" s="20">
        <v>7924</v>
      </c>
      <c r="D32" s="20">
        <f>C32</f>
        <v>7924</v>
      </c>
      <c r="E32" s="18" t="s">
        <v>59</v>
      </c>
      <c r="F32" s="18" t="s">
        <v>83</v>
      </c>
      <c r="G32" s="18" t="str">
        <f t="shared" ref="G32:G33" si="4">F32</f>
        <v>เทียนโชคเซอร์วิส</v>
      </c>
      <c r="H32" s="56" t="s">
        <v>60</v>
      </c>
      <c r="I32" s="21" t="s">
        <v>631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39"/>
      <c r="B33" s="67"/>
      <c r="C33" s="24"/>
      <c r="D33" s="24"/>
      <c r="E33" s="22"/>
      <c r="F33" s="25">
        <v>7924</v>
      </c>
      <c r="G33" s="25">
        <f t="shared" si="4"/>
        <v>7924</v>
      </c>
      <c r="H33" s="57" t="s">
        <v>61</v>
      </c>
      <c r="I33" s="26" t="s">
        <v>625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50">
        <v>14</v>
      </c>
      <c r="B34" s="65" t="s">
        <v>632</v>
      </c>
      <c r="C34" s="20">
        <v>24320</v>
      </c>
      <c r="D34" s="20">
        <v>24320</v>
      </c>
      <c r="E34" s="18" t="s">
        <v>59</v>
      </c>
      <c r="F34" s="18" t="s">
        <v>634</v>
      </c>
      <c r="G34" s="18" t="str">
        <f t="shared" ref="G34:G43" si="5">F34</f>
        <v>บริษัท โป๊ยเซียน การค้า จำกัด</v>
      </c>
      <c r="H34" s="56" t="s">
        <v>60</v>
      </c>
      <c r="I34" s="21" t="s">
        <v>635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39"/>
      <c r="B35" s="68" t="s">
        <v>633</v>
      </c>
      <c r="C35" s="24"/>
      <c r="D35" s="24"/>
      <c r="E35" s="22"/>
      <c r="F35" s="25">
        <v>24320</v>
      </c>
      <c r="G35" s="25">
        <f t="shared" si="5"/>
        <v>24320</v>
      </c>
      <c r="H35" s="57" t="s">
        <v>61</v>
      </c>
      <c r="I35" s="26" t="s">
        <v>636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50">
        <v>15</v>
      </c>
      <c r="B36" s="65" t="s">
        <v>637</v>
      </c>
      <c r="C36" s="20">
        <v>1200</v>
      </c>
      <c r="D36" s="20">
        <v>1200</v>
      </c>
      <c r="E36" s="18" t="s">
        <v>59</v>
      </c>
      <c r="F36" s="18" t="s">
        <v>638</v>
      </c>
      <c r="G36" s="18" t="str">
        <f t="shared" si="5"/>
        <v>นายทวีศักดิ์ มีอินทร์เกิด</v>
      </c>
      <c r="H36" s="56" t="s">
        <v>60</v>
      </c>
      <c r="I36" s="21" t="s">
        <v>639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39"/>
      <c r="B37" s="68"/>
      <c r="C37" s="24"/>
      <c r="D37" s="24"/>
      <c r="E37" s="22"/>
      <c r="F37" s="25">
        <v>1200</v>
      </c>
      <c r="G37" s="25">
        <f t="shared" si="5"/>
        <v>1200</v>
      </c>
      <c r="H37" s="57" t="s">
        <v>61</v>
      </c>
      <c r="I37" s="26" t="s">
        <v>636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50">
        <v>16</v>
      </c>
      <c r="B38" s="65" t="s">
        <v>644</v>
      </c>
      <c r="C38" s="20">
        <v>7500</v>
      </c>
      <c r="D38" s="20">
        <v>7500</v>
      </c>
      <c r="E38" s="18" t="s">
        <v>59</v>
      </c>
      <c r="F38" s="18" t="s">
        <v>406</v>
      </c>
      <c r="G38" s="18" t="str">
        <f t="shared" si="5"/>
        <v>คู่แท้ &amp; เวดดิ้ง</v>
      </c>
      <c r="H38" s="56" t="s">
        <v>60</v>
      </c>
      <c r="I38" s="21" t="s">
        <v>646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39"/>
      <c r="B39" s="68" t="s">
        <v>645</v>
      </c>
      <c r="C39" s="24"/>
      <c r="D39" s="24"/>
      <c r="E39" s="22"/>
      <c r="F39" s="25">
        <v>7500</v>
      </c>
      <c r="G39" s="25">
        <f t="shared" si="5"/>
        <v>7500</v>
      </c>
      <c r="H39" s="57" t="s">
        <v>61</v>
      </c>
      <c r="I39" s="26" t="s">
        <v>643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50">
        <v>17</v>
      </c>
      <c r="B40" s="65" t="s">
        <v>647</v>
      </c>
      <c r="C40" s="20">
        <v>14500</v>
      </c>
      <c r="D40" s="20">
        <v>14500</v>
      </c>
      <c r="E40" s="18" t="s">
        <v>59</v>
      </c>
      <c r="F40" s="18" t="s">
        <v>648</v>
      </c>
      <c r="G40" s="18" t="str">
        <f t="shared" si="5"/>
        <v>บริษัท สุวรรณอักษร จำกัด</v>
      </c>
      <c r="H40" s="56" t="s">
        <v>60</v>
      </c>
      <c r="I40" s="21" t="s">
        <v>649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39"/>
      <c r="B41" s="68"/>
      <c r="C41" s="24"/>
      <c r="D41" s="24"/>
      <c r="E41" s="22"/>
      <c r="F41" s="25">
        <v>14500</v>
      </c>
      <c r="G41" s="25">
        <f t="shared" si="5"/>
        <v>14500</v>
      </c>
      <c r="H41" s="57" t="s">
        <v>61</v>
      </c>
      <c r="I41" s="26" t="s">
        <v>650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50">
        <v>18</v>
      </c>
      <c r="B42" s="65" t="s">
        <v>653</v>
      </c>
      <c r="C42" s="20">
        <v>17500</v>
      </c>
      <c r="D42" s="20">
        <v>17500</v>
      </c>
      <c r="E42" s="18" t="s">
        <v>59</v>
      </c>
      <c r="F42" s="18" t="s">
        <v>244</v>
      </c>
      <c r="G42" s="18" t="str">
        <f t="shared" si="5"/>
        <v>บ.เซาท์เกท เทคโนโลยี จำกัด</v>
      </c>
      <c r="H42" s="56" t="s">
        <v>60</v>
      </c>
      <c r="I42" s="21" t="s">
        <v>654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39"/>
      <c r="B43" s="68"/>
      <c r="C43" s="24"/>
      <c r="D43" s="24"/>
      <c r="E43" s="22"/>
      <c r="F43" s="25">
        <v>17500</v>
      </c>
      <c r="G43" s="25">
        <f t="shared" si="5"/>
        <v>17500</v>
      </c>
      <c r="H43" s="57" t="s">
        <v>61</v>
      </c>
      <c r="I43" s="26" t="s">
        <v>652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64">
        <v>19</v>
      </c>
      <c r="B44" s="128" t="s">
        <v>655</v>
      </c>
      <c r="C44" s="28">
        <v>3000</v>
      </c>
      <c r="D44" s="28">
        <v>3000</v>
      </c>
      <c r="E44" s="64" t="s">
        <v>59</v>
      </c>
      <c r="F44" s="41" t="s">
        <v>656</v>
      </c>
      <c r="G44" s="41" t="s">
        <v>656</v>
      </c>
      <c r="H44" s="56" t="s">
        <v>60</v>
      </c>
      <c r="I44" s="33" t="s">
        <v>657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64"/>
      <c r="B45" s="128"/>
      <c r="C45" s="28"/>
      <c r="D45" s="28"/>
      <c r="E45" s="64"/>
      <c r="F45" s="41">
        <v>3000</v>
      </c>
      <c r="G45" s="41">
        <v>3000</v>
      </c>
      <c r="H45" s="57" t="s">
        <v>61</v>
      </c>
      <c r="I45" s="33" t="s">
        <v>652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38">
        <v>20</v>
      </c>
      <c r="B46" s="65" t="s">
        <v>651</v>
      </c>
      <c r="C46" s="20">
        <v>13890</v>
      </c>
      <c r="D46" s="20">
        <v>13890</v>
      </c>
      <c r="E46" s="18" t="s">
        <v>59</v>
      </c>
      <c r="F46" s="18" t="s">
        <v>83</v>
      </c>
      <c r="G46" s="18" t="str">
        <f t="shared" ref="G46:G51" si="6">F46</f>
        <v>เทียนโชคเซอร์วิส</v>
      </c>
      <c r="H46" s="56" t="s">
        <v>60</v>
      </c>
      <c r="I46" s="21" t="s">
        <v>631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39"/>
      <c r="B47" s="68"/>
      <c r="C47" s="24"/>
      <c r="D47" s="24"/>
      <c r="E47" s="22"/>
      <c r="F47" s="25">
        <v>13890</v>
      </c>
      <c r="G47" s="25">
        <f t="shared" si="6"/>
        <v>13890</v>
      </c>
      <c r="H47" s="57" t="s">
        <v>61</v>
      </c>
      <c r="I47" s="26" t="s">
        <v>652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38">
        <v>21</v>
      </c>
      <c r="B48" s="65" t="s">
        <v>640</v>
      </c>
      <c r="C48" s="20">
        <v>368000</v>
      </c>
      <c r="D48" s="20">
        <v>368000</v>
      </c>
      <c r="E48" s="18" t="s">
        <v>59</v>
      </c>
      <c r="F48" s="18" t="s">
        <v>244</v>
      </c>
      <c r="G48" s="18" t="str">
        <f t="shared" si="6"/>
        <v>บ.เซาท์เกท เทคโนโลยี จำกัด</v>
      </c>
      <c r="H48" s="56" t="s">
        <v>60</v>
      </c>
      <c r="I48" s="21" t="s">
        <v>641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52"/>
      <c r="B49" s="68"/>
      <c r="C49" s="24"/>
      <c r="D49" s="24"/>
      <c r="E49" s="22"/>
      <c r="F49" s="25">
        <v>367800</v>
      </c>
      <c r="G49" s="25">
        <f t="shared" si="6"/>
        <v>367800</v>
      </c>
      <c r="H49" s="57" t="s">
        <v>61</v>
      </c>
      <c r="I49" s="26" t="s">
        <v>642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50">
        <v>22</v>
      </c>
      <c r="B50" s="65" t="s">
        <v>653</v>
      </c>
      <c r="C50" s="20">
        <v>17500</v>
      </c>
      <c r="D50" s="20">
        <v>17500</v>
      </c>
      <c r="E50" s="18" t="s">
        <v>59</v>
      </c>
      <c r="F50" s="18" t="s">
        <v>244</v>
      </c>
      <c r="G50" s="18" t="str">
        <f t="shared" si="6"/>
        <v>บ.เซาท์เกท เทคโนโลยี จำกัด</v>
      </c>
      <c r="H50" s="56" t="s">
        <v>60</v>
      </c>
      <c r="I50" s="21" t="s">
        <v>654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39"/>
      <c r="B51" s="68"/>
      <c r="C51" s="24"/>
      <c r="D51" s="24"/>
      <c r="E51" s="22"/>
      <c r="F51" s="25">
        <v>17500</v>
      </c>
      <c r="G51" s="25">
        <f t="shared" si="6"/>
        <v>17500</v>
      </c>
      <c r="H51" s="57" t="s">
        <v>61</v>
      </c>
      <c r="I51" s="26" t="s">
        <v>652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</sheetData>
  <mergeCells count="27">
    <mergeCell ref="A48:A49"/>
    <mergeCell ref="A50:A51"/>
    <mergeCell ref="A40:A41"/>
    <mergeCell ref="A38:A39"/>
    <mergeCell ref="A46:A47"/>
    <mergeCell ref="A42:A43"/>
    <mergeCell ref="A28:A29"/>
    <mergeCell ref="A36:A37"/>
    <mergeCell ref="A34:A35"/>
    <mergeCell ref="A24:A25"/>
    <mergeCell ref="A30:A31"/>
    <mergeCell ref="A26:A27"/>
    <mergeCell ref="A32:A33"/>
    <mergeCell ref="A2:I2"/>
    <mergeCell ref="A3:I3"/>
    <mergeCell ref="A4:I4"/>
    <mergeCell ref="A5:A6"/>
    <mergeCell ref="B5:B6"/>
    <mergeCell ref="E5:E6"/>
    <mergeCell ref="A8:A9"/>
    <mergeCell ref="A16:A17"/>
    <mergeCell ref="A20:A21"/>
    <mergeCell ref="A22:A23"/>
    <mergeCell ref="A10:A11"/>
    <mergeCell ref="A12:A13"/>
    <mergeCell ref="A14:A15"/>
    <mergeCell ref="A18:A19"/>
  </mergeCells>
  <phoneticPr fontId="16" type="noConversion"/>
  <printOptions horizontalCentered="1"/>
  <pageMargins left="0.11811023622047245" right="0.11811023622047245" top="0.15748031496062992" bottom="0.44" header="0" footer="0.37"/>
  <pageSetup paperSize="9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78278-BDDF-4F0C-8DBA-5BD5D5DCD334}">
  <sheetPr>
    <tabColor rgb="FF0000FF"/>
  </sheetPr>
  <dimension ref="A1:Z968"/>
  <sheetViews>
    <sheetView tabSelected="1" zoomScale="150" zoomScaleNormal="150" workbookViewId="0">
      <selection activeCell="G38" sqref="G38"/>
    </sheetView>
  </sheetViews>
  <sheetFormatPr defaultColWidth="12.5546875" defaultRowHeight="15" customHeight="1"/>
  <cols>
    <col min="1" max="1" width="5.33203125" customWidth="1"/>
    <col min="2" max="2" width="33.44140625" customWidth="1"/>
    <col min="3" max="4" width="11.33203125" customWidth="1"/>
    <col min="5" max="5" width="10" customWidth="1"/>
    <col min="6" max="7" width="20.6640625" customWidth="1"/>
    <col min="8" max="8" width="16.109375" customWidth="1"/>
    <col min="9" max="9" width="16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99</v>
      </c>
      <c r="B2" s="140"/>
      <c r="C2" s="140"/>
      <c r="D2" s="140"/>
      <c r="E2" s="140"/>
      <c r="F2" s="140"/>
      <c r="G2" s="140"/>
      <c r="H2" s="140"/>
      <c r="I2" s="140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0"/>
      <c r="C3" s="140"/>
      <c r="D3" s="140"/>
      <c r="E3" s="140"/>
      <c r="F3" s="140"/>
      <c r="G3" s="140"/>
      <c r="H3" s="140"/>
      <c r="I3" s="140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98</v>
      </c>
      <c r="B4" s="142"/>
      <c r="C4" s="142"/>
      <c r="D4" s="142"/>
      <c r="E4" s="142"/>
      <c r="F4" s="142"/>
      <c r="G4" s="142"/>
      <c r="H4" s="142"/>
      <c r="I4" s="14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5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5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50">
        <v>1</v>
      </c>
      <c r="B8" s="19" t="s">
        <v>658</v>
      </c>
      <c r="C8" s="20">
        <v>9080</v>
      </c>
      <c r="D8" s="20">
        <f>C8</f>
        <v>9080</v>
      </c>
      <c r="E8" s="18" t="s">
        <v>59</v>
      </c>
      <c r="F8" s="18" t="s">
        <v>660</v>
      </c>
      <c r="G8" s="18" t="str">
        <f t="shared" ref="G8:G13" si="0">F8</f>
        <v>นายพิทักษ์ ศรีทองกุล</v>
      </c>
      <c r="H8" s="56" t="s">
        <v>60</v>
      </c>
      <c r="I8" s="21" t="s">
        <v>661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 t="s">
        <v>659</v>
      </c>
      <c r="C9" s="24"/>
      <c r="D9" s="24"/>
      <c r="E9" s="22"/>
      <c r="F9" s="25">
        <v>9080</v>
      </c>
      <c r="G9" s="25">
        <f t="shared" si="0"/>
        <v>9080</v>
      </c>
      <c r="H9" s="57" t="s">
        <v>61</v>
      </c>
      <c r="I9" s="26" t="s">
        <v>662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50">
        <v>2</v>
      </c>
      <c r="B10" s="29" t="s">
        <v>663</v>
      </c>
      <c r="C10" s="20">
        <v>99243</v>
      </c>
      <c r="D10" s="20">
        <f>C10</f>
        <v>99243</v>
      </c>
      <c r="E10" s="18" t="s">
        <v>59</v>
      </c>
      <c r="F10" s="18" t="s">
        <v>283</v>
      </c>
      <c r="G10" s="18" t="str">
        <f t="shared" si="0"/>
        <v>บ.แสงทองอินเตอร์เทรด จำกัด</v>
      </c>
      <c r="H10" s="56" t="s">
        <v>60</v>
      </c>
      <c r="I10" s="21" t="s">
        <v>635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67"/>
      <c r="C11" s="24"/>
      <c r="D11" s="24"/>
      <c r="E11" s="22"/>
      <c r="F11" s="25">
        <v>99243</v>
      </c>
      <c r="G11" s="25">
        <f t="shared" si="0"/>
        <v>99243</v>
      </c>
      <c r="H11" s="57" t="s">
        <v>61</v>
      </c>
      <c r="I11" s="26" t="s">
        <v>662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50">
        <v>3</v>
      </c>
      <c r="B12" s="29" t="s">
        <v>664</v>
      </c>
      <c r="C12" s="20">
        <v>408500</v>
      </c>
      <c r="D12" s="20">
        <v>408500</v>
      </c>
      <c r="E12" s="18" t="s">
        <v>59</v>
      </c>
      <c r="F12" s="18" t="s">
        <v>666</v>
      </c>
      <c r="G12" s="18" t="str">
        <f t="shared" si="0"/>
        <v>บริษัท ยูนิตี้ เอ็นจิเนียริ่ง จำกัด</v>
      </c>
      <c r="H12" s="56" t="s">
        <v>60</v>
      </c>
      <c r="I12" s="21" t="s">
        <v>64</v>
      </c>
      <c r="J12" s="6"/>
      <c r="K12" s="6"/>
      <c r="L12" s="6"/>
      <c r="M12" s="6"/>
      <c r="N12" s="6"/>
      <c r="O12" s="6"/>
      <c r="P12" s="6"/>
      <c r="Q12" s="6"/>
    </row>
    <row r="13" spans="1:26" ht="23.25" customHeight="1">
      <c r="A13" s="139"/>
      <c r="B13" s="67" t="s">
        <v>665</v>
      </c>
      <c r="C13" s="24"/>
      <c r="D13" s="24"/>
      <c r="E13" s="22"/>
      <c r="F13" s="25">
        <v>408500</v>
      </c>
      <c r="G13" s="25">
        <f t="shared" si="0"/>
        <v>408500</v>
      </c>
      <c r="H13" s="57" t="s">
        <v>61</v>
      </c>
      <c r="I13" s="26" t="s">
        <v>667</v>
      </c>
      <c r="J13" s="6"/>
      <c r="K13" s="6"/>
      <c r="L13" s="6"/>
      <c r="M13" s="6"/>
      <c r="N13" s="6"/>
      <c r="O13" s="6"/>
      <c r="P13" s="6"/>
      <c r="Q13" s="6"/>
    </row>
    <row r="14" spans="1:26" ht="23.25" customHeight="1">
      <c r="A14" s="150">
        <v>4</v>
      </c>
      <c r="B14" s="29" t="s">
        <v>668</v>
      </c>
      <c r="C14" s="20">
        <v>4800</v>
      </c>
      <c r="D14" s="20">
        <v>4800</v>
      </c>
      <c r="E14" s="18" t="s">
        <v>59</v>
      </c>
      <c r="F14" s="18" t="s">
        <v>309</v>
      </c>
      <c r="G14" s="18" t="str">
        <f t="shared" ref="G14:G15" si="1">F14</f>
        <v>นายณัฐวุฒิ โรยอุตระ</v>
      </c>
      <c r="H14" s="56" t="s">
        <v>60</v>
      </c>
      <c r="I14" s="21" t="s">
        <v>670</v>
      </c>
      <c r="J14" s="6"/>
      <c r="K14" s="6"/>
      <c r="L14" s="6"/>
      <c r="M14" s="6"/>
      <c r="N14" s="6"/>
      <c r="O14" s="6"/>
      <c r="P14" s="6"/>
      <c r="Q14" s="6"/>
    </row>
    <row r="15" spans="1:26" ht="23.25" customHeight="1">
      <c r="A15" s="139"/>
      <c r="B15" s="67" t="s">
        <v>669</v>
      </c>
      <c r="C15" s="24"/>
      <c r="D15" s="24"/>
      <c r="E15" s="22"/>
      <c r="F15" s="25">
        <v>4800</v>
      </c>
      <c r="G15" s="25">
        <f t="shared" si="1"/>
        <v>4800</v>
      </c>
      <c r="H15" s="57" t="s">
        <v>61</v>
      </c>
      <c r="I15" s="26" t="s">
        <v>667</v>
      </c>
      <c r="J15" s="6"/>
      <c r="K15" s="6"/>
      <c r="L15" s="6"/>
      <c r="M15" s="6"/>
      <c r="N15" s="6"/>
      <c r="O15" s="6"/>
      <c r="P15" s="6"/>
      <c r="Q15" s="6"/>
    </row>
    <row r="16" spans="1:26" ht="23.25" customHeight="1">
      <c r="A16" s="150">
        <v>5</v>
      </c>
      <c r="B16" s="29" t="s">
        <v>668</v>
      </c>
      <c r="C16" s="20">
        <v>12000</v>
      </c>
      <c r="D16" s="20">
        <v>12000</v>
      </c>
      <c r="E16" s="18" t="s">
        <v>59</v>
      </c>
      <c r="F16" s="18" t="s">
        <v>315</v>
      </c>
      <c r="G16" s="18" t="str">
        <f t="shared" ref="G16:G17" si="2">F16</f>
        <v>ก.ธนกร</v>
      </c>
      <c r="H16" s="56" t="s">
        <v>60</v>
      </c>
      <c r="I16" s="21" t="s">
        <v>672</v>
      </c>
      <c r="J16" s="6"/>
      <c r="K16" s="6"/>
      <c r="L16" s="6"/>
      <c r="M16" s="6"/>
      <c r="N16" s="6"/>
      <c r="O16" s="6"/>
      <c r="P16" s="6"/>
      <c r="Q16" s="6"/>
    </row>
    <row r="17" spans="1:17" ht="23.25" customHeight="1">
      <c r="A17" s="139"/>
      <c r="B17" s="67" t="s">
        <v>671</v>
      </c>
      <c r="C17" s="24"/>
      <c r="D17" s="24"/>
      <c r="E17" s="22"/>
      <c r="F17" s="25">
        <v>12000</v>
      </c>
      <c r="G17" s="25">
        <f t="shared" si="2"/>
        <v>12000</v>
      </c>
      <c r="H17" s="57" t="s">
        <v>61</v>
      </c>
      <c r="I17" s="26" t="s">
        <v>667</v>
      </c>
      <c r="J17" s="6"/>
      <c r="K17" s="6"/>
      <c r="L17" s="6"/>
      <c r="M17" s="6"/>
      <c r="N17" s="6"/>
      <c r="O17" s="6"/>
      <c r="P17" s="6"/>
      <c r="Q17" s="6"/>
    </row>
    <row r="18" spans="1:17" ht="23.25" customHeight="1">
      <c r="A18" s="150">
        <v>6</v>
      </c>
      <c r="B18" s="29" t="s">
        <v>673</v>
      </c>
      <c r="C18" s="20">
        <v>480000</v>
      </c>
      <c r="D18" s="20">
        <v>467547</v>
      </c>
      <c r="E18" s="18" t="s">
        <v>59</v>
      </c>
      <c r="F18" s="18" t="s">
        <v>675</v>
      </c>
      <c r="G18" s="18" t="str">
        <f t="shared" ref="G18:G19" si="3">F18</f>
        <v>หจก.เซอท์เทิร์น เอ็นจิเนียร์</v>
      </c>
      <c r="H18" s="56" t="s">
        <v>60</v>
      </c>
      <c r="I18" s="21" t="s">
        <v>89</v>
      </c>
      <c r="J18" s="6"/>
      <c r="K18" s="6"/>
      <c r="L18" s="6"/>
      <c r="M18" s="6"/>
      <c r="N18" s="6"/>
      <c r="O18" s="6"/>
      <c r="P18" s="6"/>
      <c r="Q18" s="6"/>
    </row>
    <row r="19" spans="1:17" ht="23.25" customHeight="1">
      <c r="A19" s="139"/>
      <c r="B19" s="67" t="s">
        <v>674</v>
      </c>
      <c r="C19" s="24"/>
      <c r="D19" s="24"/>
      <c r="E19" s="22"/>
      <c r="F19" s="25">
        <v>466000</v>
      </c>
      <c r="G19" s="25">
        <f t="shared" si="3"/>
        <v>466000</v>
      </c>
      <c r="H19" s="57" t="s">
        <v>61</v>
      </c>
      <c r="I19" s="26" t="s">
        <v>667</v>
      </c>
      <c r="J19" s="6"/>
      <c r="K19" s="6"/>
      <c r="L19" s="6"/>
      <c r="M19" s="6"/>
      <c r="N19" s="6"/>
      <c r="O19" s="6"/>
      <c r="P19" s="6"/>
      <c r="Q19" s="6"/>
    </row>
    <row r="20" spans="1:17" ht="23.25" customHeight="1">
      <c r="A20" s="150">
        <v>7</v>
      </c>
      <c r="B20" s="29" t="s">
        <v>676</v>
      </c>
      <c r="C20" s="20">
        <v>405000</v>
      </c>
      <c r="D20" s="20">
        <v>405569</v>
      </c>
      <c r="E20" s="18" t="s">
        <v>59</v>
      </c>
      <c r="F20" s="18" t="s">
        <v>315</v>
      </c>
      <c r="G20" s="18" t="str">
        <f t="shared" ref="G20:G21" si="4">F20</f>
        <v>ก.ธนกร</v>
      </c>
      <c r="H20" s="56" t="s">
        <v>60</v>
      </c>
      <c r="I20" s="21" t="s">
        <v>88</v>
      </c>
      <c r="J20" s="6"/>
      <c r="K20" s="6"/>
      <c r="L20" s="6"/>
      <c r="M20" s="6"/>
      <c r="N20" s="6"/>
      <c r="O20" s="6"/>
      <c r="P20" s="6"/>
      <c r="Q20" s="6"/>
    </row>
    <row r="21" spans="1:17" ht="23.25" customHeight="1">
      <c r="A21" s="139"/>
      <c r="B21" s="67"/>
      <c r="C21" s="24"/>
      <c r="D21" s="24"/>
      <c r="E21" s="22"/>
      <c r="F21" s="25">
        <v>403500</v>
      </c>
      <c r="G21" s="25">
        <f t="shared" si="4"/>
        <v>403500</v>
      </c>
      <c r="H21" s="57" t="s">
        <v>61</v>
      </c>
      <c r="I21" s="26" t="s">
        <v>677</v>
      </c>
      <c r="J21" s="6"/>
      <c r="K21" s="6"/>
      <c r="L21" s="6"/>
      <c r="M21" s="6"/>
      <c r="N21" s="6"/>
      <c r="O21" s="6"/>
      <c r="P21" s="6"/>
      <c r="Q21" s="6"/>
    </row>
    <row r="22" spans="1:17" ht="23.25" customHeight="1">
      <c r="A22" s="150">
        <v>8</v>
      </c>
      <c r="B22" s="29" t="s">
        <v>678</v>
      </c>
      <c r="C22" s="20">
        <v>80000</v>
      </c>
      <c r="D22" s="20">
        <v>74416</v>
      </c>
      <c r="E22" s="18" t="s">
        <v>59</v>
      </c>
      <c r="F22" s="18" t="s">
        <v>440</v>
      </c>
      <c r="G22" s="18" t="str">
        <f t="shared" ref="G22:G23" si="5">F22</f>
        <v>หจก.ม่อนแทรคเตอร์</v>
      </c>
      <c r="H22" s="56" t="s">
        <v>60</v>
      </c>
      <c r="I22" s="21" t="s">
        <v>680</v>
      </c>
      <c r="J22" s="6"/>
      <c r="K22" s="6"/>
      <c r="L22" s="6"/>
      <c r="M22" s="6"/>
      <c r="N22" s="6"/>
      <c r="O22" s="6"/>
      <c r="P22" s="6"/>
      <c r="Q22" s="6"/>
    </row>
    <row r="23" spans="1:17" ht="23.25" customHeight="1">
      <c r="A23" s="139"/>
      <c r="B23" s="67" t="s">
        <v>679</v>
      </c>
      <c r="C23" s="24"/>
      <c r="D23" s="24"/>
      <c r="E23" s="22"/>
      <c r="F23" s="25">
        <v>73000</v>
      </c>
      <c r="G23" s="25">
        <f t="shared" si="5"/>
        <v>73000</v>
      </c>
      <c r="H23" s="57" t="s">
        <v>61</v>
      </c>
      <c r="I23" s="26" t="s">
        <v>681</v>
      </c>
      <c r="J23" s="6"/>
      <c r="K23" s="6"/>
      <c r="L23" s="6"/>
      <c r="M23" s="6"/>
      <c r="N23" s="6"/>
      <c r="O23" s="6"/>
      <c r="P23" s="6"/>
      <c r="Q23" s="6"/>
    </row>
    <row r="24" spans="1:17" ht="23.25" customHeight="1">
      <c r="A24" s="150">
        <v>9</v>
      </c>
      <c r="B24" s="29" t="s">
        <v>682</v>
      </c>
      <c r="C24" s="20">
        <v>61000</v>
      </c>
      <c r="D24" s="20">
        <v>57729</v>
      </c>
      <c r="E24" s="18" t="s">
        <v>59</v>
      </c>
      <c r="F24" s="18" t="s">
        <v>440</v>
      </c>
      <c r="G24" s="18" t="str">
        <f t="shared" ref="G24:G28" si="6">F24</f>
        <v>หจก.ม่อนแทรคเตอร์</v>
      </c>
      <c r="H24" s="56" t="s">
        <v>60</v>
      </c>
      <c r="I24" s="21" t="s">
        <v>684</v>
      </c>
      <c r="J24" s="6"/>
      <c r="K24" s="6"/>
      <c r="L24" s="6"/>
      <c r="M24" s="6"/>
      <c r="N24" s="6"/>
      <c r="O24" s="6"/>
      <c r="P24" s="6"/>
      <c r="Q24" s="6"/>
    </row>
    <row r="25" spans="1:17" ht="23.25" customHeight="1">
      <c r="A25" s="139"/>
      <c r="B25" s="67" t="s">
        <v>683</v>
      </c>
      <c r="C25" s="24"/>
      <c r="D25" s="24"/>
      <c r="E25" s="22"/>
      <c r="F25" s="25">
        <v>56500</v>
      </c>
      <c r="G25" s="25">
        <f t="shared" si="6"/>
        <v>56500</v>
      </c>
      <c r="H25" s="57" t="s">
        <v>61</v>
      </c>
      <c r="I25" s="26" t="s">
        <v>681</v>
      </c>
      <c r="J25" s="6"/>
      <c r="K25" s="6"/>
      <c r="L25" s="6"/>
      <c r="M25" s="6"/>
      <c r="N25" s="6"/>
      <c r="O25" s="6"/>
      <c r="P25" s="6"/>
      <c r="Q25" s="6"/>
    </row>
    <row r="26" spans="1:17" ht="23.25" customHeight="1">
      <c r="A26" s="18">
        <v>10</v>
      </c>
      <c r="B26" s="29" t="s">
        <v>700</v>
      </c>
      <c r="C26" s="129">
        <v>95000</v>
      </c>
      <c r="D26" s="129">
        <v>95046</v>
      </c>
      <c r="E26" s="18" t="s">
        <v>59</v>
      </c>
      <c r="F26" s="20" t="s">
        <v>240</v>
      </c>
      <c r="G26" s="20" t="s">
        <v>240</v>
      </c>
      <c r="H26" s="56" t="s">
        <v>60</v>
      </c>
      <c r="I26" s="21" t="s">
        <v>639</v>
      </c>
      <c r="J26" s="6"/>
      <c r="K26" s="6"/>
      <c r="L26" s="6"/>
      <c r="M26" s="6"/>
      <c r="N26" s="6"/>
      <c r="O26" s="6"/>
      <c r="P26" s="6"/>
      <c r="Q26" s="6"/>
    </row>
    <row r="27" spans="1:17" ht="23.25" customHeight="1">
      <c r="A27" s="22"/>
      <c r="B27" s="67"/>
      <c r="C27" s="24"/>
      <c r="D27" s="24"/>
      <c r="E27" s="22"/>
      <c r="F27" s="25">
        <v>94500</v>
      </c>
      <c r="G27" s="25">
        <v>94500</v>
      </c>
      <c r="H27" s="57" t="s">
        <v>61</v>
      </c>
      <c r="I27" s="26" t="s">
        <v>685</v>
      </c>
      <c r="J27" s="6"/>
      <c r="K27" s="6"/>
      <c r="L27" s="6"/>
      <c r="M27" s="6"/>
      <c r="N27" s="6"/>
      <c r="O27" s="6"/>
      <c r="P27" s="6"/>
      <c r="Q27" s="6"/>
    </row>
    <row r="28" spans="1:17" ht="23.25" customHeight="1">
      <c r="A28" s="64">
        <v>11</v>
      </c>
      <c r="B28" s="30" t="s">
        <v>695</v>
      </c>
      <c r="C28" s="28">
        <v>303000</v>
      </c>
      <c r="D28" s="28">
        <v>302000</v>
      </c>
      <c r="E28" s="64" t="s">
        <v>59</v>
      </c>
      <c r="F28" s="41" t="s">
        <v>696</v>
      </c>
      <c r="G28" s="41" t="str">
        <f t="shared" si="6"/>
        <v>หจก.มานะพานิช งานระบบน้ำ</v>
      </c>
      <c r="H28" s="56" t="s">
        <v>60</v>
      </c>
      <c r="I28" s="33" t="s">
        <v>65</v>
      </c>
      <c r="J28" s="6"/>
      <c r="K28" s="6"/>
      <c r="L28" s="6"/>
      <c r="M28" s="6"/>
      <c r="N28" s="6"/>
      <c r="O28" s="6"/>
      <c r="P28" s="6"/>
      <c r="Q28" s="6"/>
    </row>
    <row r="29" spans="1:17" ht="23.25" customHeight="1">
      <c r="A29" s="64"/>
      <c r="B29" s="30"/>
      <c r="C29" s="28"/>
      <c r="D29" s="28"/>
      <c r="E29" s="64"/>
      <c r="F29" s="41">
        <v>302000</v>
      </c>
      <c r="G29" s="41">
        <v>302000</v>
      </c>
      <c r="H29" s="57" t="s">
        <v>61</v>
      </c>
      <c r="I29" s="33" t="s">
        <v>697</v>
      </c>
      <c r="J29" s="6"/>
      <c r="K29" s="6"/>
      <c r="L29" s="6"/>
      <c r="M29" s="6"/>
      <c r="N29" s="6"/>
      <c r="O29" s="6"/>
      <c r="P29" s="6"/>
      <c r="Q29" s="6"/>
    </row>
    <row r="30" spans="1:17" ht="23.25" customHeight="1">
      <c r="A30" s="150">
        <v>12</v>
      </c>
      <c r="B30" s="29" t="s">
        <v>686</v>
      </c>
      <c r="C30" s="20">
        <v>957083</v>
      </c>
      <c r="D30" s="20">
        <v>945000</v>
      </c>
      <c r="E30" s="18" t="s">
        <v>689</v>
      </c>
      <c r="F30" s="18" t="s">
        <v>687</v>
      </c>
      <c r="G30" s="18" t="str">
        <f t="shared" ref="G30:G35" si="7">F30</f>
        <v>หจก.หวงหงษ์ สหกิจ</v>
      </c>
      <c r="H30" s="56" t="s">
        <v>60</v>
      </c>
      <c r="I30" s="21" t="s">
        <v>699</v>
      </c>
      <c r="J30" s="6"/>
      <c r="K30" s="6"/>
      <c r="L30" s="6"/>
      <c r="M30" s="6"/>
      <c r="N30" s="6"/>
      <c r="O30" s="6"/>
      <c r="P30" s="6"/>
      <c r="Q30" s="6"/>
    </row>
    <row r="31" spans="1:17" ht="23.25" customHeight="1">
      <c r="A31" s="139"/>
      <c r="B31" s="67" t="s">
        <v>450</v>
      </c>
      <c r="C31" s="24"/>
      <c r="D31" s="24"/>
      <c r="E31" s="22"/>
      <c r="F31" s="25">
        <v>940000</v>
      </c>
      <c r="G31" s="25">
        <f t="shared" si="7"/>
        <v>940000</v>
      </c>
      <c r="H31" s="57" t="s">
        <v>61</v>
      </c>
      <c r="I31" s="26" t="s">
        <v>688</v>
      </c>
      <c r="J31" s="6"/>
      <c r="K31" s="6"/>
      <c r="L31" s="6"/>
      <c r="M31" s="6"/>
      <c r="N31" s="6"/>
      <c r="O31" s="6"/>
      <c r="P31" s="6"/>
      <c r="Q31" s="6"/>
    </row>
    <row r="32" spans="1:17" ht="23.25" customHeight="1">
      <c r="A32" s="64">
        <v>13</v>
      </c>
      <c r="B32" s="30" t="s">
        <v>698</v>
      </c>
      <c r="C32" s="28">
        <v>952541</v>
      </c>
      <c r="D32" s="28">
        <v>945000</v>
      </c>
      <c r="E32" s="64" t="s">
        <v>689</v>
      </c>
      <c r="F32" s="41" t="s">
        <v>687</v>
      </c>
      <c r="G32" s="41" t="s">
        <v>687</v>
      </c>
      <c r="H32" s="56" t="s">
        <v>60</v>
      </c>
      <c r="I32" s="33" t="s">
        <v>89</v>
      </c>
      <c r="J32" s="6"/>
      <c r="K32" s="6"/>
      <c r="L32" s="6"/>
      <c r="M32" s="6"/>
      <c r="N32" s="6"/>
      <c r="O32" s="6"/>
      <c r="P32" s="6"/>
      <c r="Q32" s="6"/>
    </row>
    <row r="33" spans="1:26" ht="23.25" customHeight="1">
      <c r="A33" s="64"/>
      <c r="B33" s="30" t="s">
        <v>302</v>
      </c>
      <c r="C33" s="28"/>
      <c r="D33" s="28"/>
      <c r="E33" s="64"/>
      <c r="F33" s="41">
        <v>940000</v>
      </c>
      <c r="G33" s="41">
        <v>940000</v>
      </c>
      <c r="H33" s="57" t="s">
        <v>61</v>
      </c>
      <c r="I33" s="33" t="s">
        <v>688</v>
      </c>
      <c r="J33" s="6"/>
      <c r="K33" s="6"/>
      <c r="L33" s="6"/>
      <c r="M33" s="6"/>
      <c r="N33" s="6"/>
      <c r="O33" s="6"/>
      <c r="P33" s="6"/>
      <c r="Q33" s="6"/>
    </row>
    <row r="34" spans="1:26" ht="23.25" customHeight="1">
      <c r="A34" s="150">
        <v>14</v>
      </c>
      <c r="B34" s="29" t="s">
        <v>690</v>
      </c>
      <c r="C34" s="20">
        <v>2590</v>
      </c>
      <c r="D34" s="20">
        <v>2590</v>
      </c>
      <c r="E34" s="18" t="s">
        <v>59</v>
      </c>
      <c r="F34" s="18" t="s">
        <v>691</v>
      </c>
      <c r="G34" s="18" t="str">
        <f t="shared" si="7"/>
        <v>บริษัท เมจิก ก๊อปปี้</v>
      </c>
      <c r="H34" s="56" t="s">
        <v>60</v>
      </c>
      <c r="I34" s="21" t="s">
        <v>629</v>
      </c>
      <c r="J34" s="6"/>
      <c r="K34" s="6"/>
      <c r="L34" s="6"/>
      <c r="M34" s="6"/>
      <c r="N34" s="6"/>
      <c r="O34" s="6"/>
      <c r="P34" s="6"/>
      <c r="Q34" s="6"/>
    </row>
    <row r="35" spans="1:26" ht="23.25" customHeight="1">
      <c r="A35" s="139"/>
      <c r="B35" s="67"/>
      <c r="C35" s="24"/>
      <c r="D35" s="24"/>
      <c r="E35" s="22"/>
      <c r="F35" s="25">
        <v>2590</v>
      </c>
      <c r="G35" s="25">
        <f t="shared" si="7"/>
        <v>2590</v>
      </c>
      <c r="H35" s="57" t="s">
        <v>61</v>
      </c>
      <c r="I35" s="26" t="s">
        <v>692</v>
      </c>
      <c r="J35" s="6"/>
      <c r="K35" s="6"/>
      <c r="L35" s="6"/>
      <c r="M35" s="6"/>
      <c r="N35" s="6"/>
      <c r="O35" s="6"/>
      <c r="P35" s="6"/>
      <c r="Q35" s="6"/>
    </row>
    <row r="36" spans="1:26" ht="23.25" customHeight="1">
      <c r="A36" s="150">
        <v>15</v>
      </c>
      <c r="B36" s="29" t="s">
        <v>664</v>
      </c>
      <c r="C36" s="20">
        <v>320000</v>
      </c>
      <c r="D36" s="20">
        <v>320000</v>
      </c>
      <c r="E36" s="18" t="s">
        <v>59</v>
      </c>
      <c r="F36" s="18" t="s">
        <v>666</v>
      </c>
      <c r="G36" s="18" t="str">
        <f t="shared" ref="G36:G37" si="8">F36</f>
        <v>บริษัท ยูนิตี้ เอ็นจิเนียริ่ง จำกัด</v>
      </c>
      <c r="H36" s="56" t="s">
        <v>60</v>
      </c>
      <c r="I36" s="21" t="s">
        <v>88</v>
      </c>
      <c r="J36" s="6"/>
      <c r="K36" s="6"/>
      <c r="L36" s="6"/>
      <c r="M36" s="6"/>
      <c r="N36" s="6"/>
      <c r="O36" s="6"/>
      <c r="P36" s="6"/>
      <c r="Q36" s="6"/>
    </row>
    <row r="37" spans="1:26" ht="23.25" customHeight="1">
      <c r="A37" s="139"/>
      <c r="B37" s="67" t="s">
        <v>693</v>
      </c>
      <c r="C37" s="24"/>
      <c r="D37" s="24"/>
      <c r="E37" s="22"/>
      <c r="F37" s="25">
        <v>320000</v>
      </c>
      <c r="G37" s="25">
        <f t="shared" si="8"/>
        <v>320000</v>
      </c>
      <c r="H37" s="57" t="s">
        <v>61</v>
      </c>
      <c r="I37" s="26" t="s">
        <v>694</v>
      </c>
      <c r="J37" s="6"/>
      <c r="K37" s="6"/>
      <c r="L37" s="6"/>
      <c r="M37" s="6"/>
      <c r="N37" s="6"/>
      <c r="O37" s="6"/>
      <c r="P37" s="6"/>
      <c r="Q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0:26" ht="23.25" customHeight="1"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0:26" ht="23.25" customHeight="1"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0:26" ht="23.25" customHeight="1"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0:26" ht="23.25" customHeight="1"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0:26" ht="23.25" customHeight="1"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0:26" ht="23.25" customHeight="1"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0:26" ht="23.25" customHeight="1"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0:26" ht="23.25" customHeight="1"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</sheetData>
  <mergeCells count="18">
    <mergeCell ref="A24:A25"/>
    <mergeCell ref="A30:A31"/>
    <mergeCell ref="A34:A35"/>
    <mergeCell ref="A36:A37"/>
    <mergeCell ref="A14:A15"/>
    <mergeCell ref="A16:A17"/>
    <mergeCell ref="A18:A19"/>
    <mergeCell ref="A20:A21"/>
    <mergeCell ref="A22:A23"/>
    <mergeCell ref="A8:A9"/>
    <mergeCell ref="A10:A11"/>
    <mergeCell ref="A12:A13"/>
    <mergeCell ref="A2:I2"/>
    <mergeCell ref="A3:I3"/>
    <mergeCell ref="A4:I4"/>
    <mergeCell ref="A5:A6"/>
    <mergeCell ref="B5:B6"/>
    <mergeCell ref="E5:E6"/>
  </mergeCells>
  <printOptions horizontalCentered="1"/>
  <pageMargins left="0.11811023622047245" right="0.11811023622047245" top="0.15748031496062992" bottom="0.43" header="0" footer="0.3"/>
  <pageSetup paperSize="9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outlinePr summaryBelow="0" summaryRight="0"/>
  </sheetPr>
  <dimension ref="A1:Z1004"/>
  <sheetViews>
    <sheetView workbookViewId="0">
      <selection activeCell="A28" sqref="A28"/>
    </sheetView>
  </sheetViews>
  <sheetFormatPr defaultColWidth="12.5546875" defaultRowHeight="15" customHeight="1"/>
  <cols>
    <col min="4" max="4" width="35.6640625" customWidth="1"/>
    <col min="5" max="5" width="30.6640625" customWidth="1"/>
    <col min="6" max="6" width="33.44140625" customWidth="1"/>
  </cols>
  <sheetData>
    <row r="1" spans="1:26" s="72" customFormat="1" ht="20.100000000000001" customHeight="1">
      <c r="A1" s="137" t="s">
        <v>706</v>
      </c>
      <c r="B1" s="137"/>
      <c r="C1" s="137"/>
      <c r="D1" s="137"/>
      <c r="E1" s="137"/>
      <c r="F1" s="137"/>
      <c r="G1" s="85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spans="1:26" s="72" customFormat="1" ht="20.100000000000001" customHeight="1">
      <c r="A2" s="136" t="s">
        <v>22</v>
      </c>
      <c r="B2" s="136"/>
      <c r="C2" s="136"/>
      <c r="D2" s="136"/>
      <c r="E2" s="136"/>
      <c r="F2" s="136"/>
      <c r="G2" s="86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s="72" customFormat="1" ht="20.100000000000001" customHeight="1">
      <c r="A3" s="74"/>
      <c r="B3" s="74"/>
      <c r="C3" s="74"/>
      <c r="D3" s="74"/>
      <c r="E3" s="74"/>
      <c r="F3" s="74"/>
      <c r="G3" s="74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</row>
    <row r="4" spans="1:26" s="72" customFormat="1" ht="20.100000000000001" customHeight="1">
      <c r="A4" s="75" t="s">
        <v>23</v>
      </c>
      <c r="B4" s="76"/>
      <c r="C4" s="76"/>
      <c r="D4" s="76"/>
      <c r="E4" s="76"/>
      <c r="F4" s="76"/>
      <c r="G4" s="76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</row>
    <row r="5" spans="1:26" s="72" customFormat="1" ht="20.100000000000001" customHeight="1">
      <c r="A5" s="76"/>
      <c r="B5" s="76"/>
      <c r="C5" s="76"/>
      <c r="D5" s="76"/>
      <c r="E5" s="76"/>
      <c r="F5" s="76"/>
      <c r="G5" s="76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</row>
    <row r="6" spans="1:26" s="72" customFormat="1" ht="20.100000000000001" customHeight="1">
      <c r="A6" s="76"/>
      <c r="B6" s="76"/>
      <c r="C6" s="76"/>
      <c r="D6" s="77" t="s">
        <v>24</v>
      </c>
      <c r="E6" s="77" t="s">
        <v>25</v>
      </c>
      <c r="F6" s="77" t="s">
        <v>26</v>
      </c>
      <c r="G6" s="76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</row>
    <row r="7" spans="1:26" s="72" customFormat="1" ht="20.100000000000001" customHeight="1">
      <c r="A7" s="76"/>
      <c r="B7" s="76"/>
      <c r="C7" s="76"/>
      <c r="D7" s="78" t="s">
        <v>27</v>
      </c>
      <c r="E7" s="79">
        <v>3</v>
      </c>
      <c r="F7" s="80">
        <f>926500+485855+499000</f>
        <v>1911355</v>
      </c>
      <c r="G7" s="76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</row>
    <row r="8" spans="1:26" s="72" customFormat="1" ht="20.100000000000001" customHeight="1">
      <c r="A8" s="76"/>
      <c r="B8" s="76"/>
      <c r="C8" s="76"/>
      <c r="D8" s="78" t="s">
        <v>28</v>
      </c>
      <c r="E8" s="79">
        <v>2</v>
      </c>
      <c r="F8" s="80">
        <v>1880000</v>
      </c>
      <c r="G8" s="76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</row>
    <row r="9" spans="1:26" s="72" customFormat="1" ht="20.100000000000001" customHeight="1">
      <c r="A9" s="76"/>
      <c r="B9" s="76"/>
      <c r="C9" s="76"/>
      <c r="D9" s="78" t="s">
        <v>29</v>
      </c>
      <c r="E9" s="79">
        <v>189</v>
      </c>
      <c r="F9" s="80">
        <f>26880+709693.7+363555.48+599185+186776+548426.75+144034+1360875.8+328184.89+223181+2251713+850358</f>
        <v>7592863.6199999992</v>
      </c>
      <c r="G9" s="76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</row>
    <row r="10" spans="1:26" s="72" customFormat="1" ht="20.100000000000001" customHeight="1">
      <c r="A10" s="76"/>
      <c r="B10" s="76"/>
      <c r="C10" s="76"/>
      <c r="D10" s="78" t="s">
        <v>30</v>
      </c>
      <c r="E10" s="79">
        <v>0</v>
      </c>
      <c r="F10" s="81"/>
      <c r="G10" s="76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</row>
    <row r="11" spans="1:26" s="72" customFormat="1" ht="20.100000000000001" customHeight="1">
      <c r="A11" s="76"/>
      <c r="B11" s="76"/>
      <c r="C11" s="76"/>
      <c r="D11" s="78" t="s">
        <v>31</v>
      </c>
      <c r="E11" s="79">
        <v>0</v>
      </c>
      <c r="F11" s="81"/>
      <c r="G11" s="76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</row>
    <row r="12" spans="1:26" s="72" customFormat="1" ht="20.100000000000001" customHeight="1">
      <c r="A12" s="76"/>
      <c r="B12" s="76"/>
      <c r="C12" s="76"/>
      <c r="D12" s="82" t="s">
        <v>32</v>
      </c>
      <c r="E12" s="79">
        <f>E7+E9</f>
        <v>192</v>
      </c>
      <c r="F12" s="83">
        <f>SUM(F7,F9)</f>
        <v>9504218.6199999992</v>
      </c>
      <c r="G12" s="76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</row>
    <row r="13" spans="1:26" s="72" customFormat="1" ht="20.100000000000001" customHeight="1">
      <c r="A13" s="75" t="s">
        <v>33</v>
      </c>
      <c r="B13" s="76"/>
      <c r="C13" s="76"/>
      <c r="D13" s="76"/>
      <c r="E13" s="76"/>
      <c r="F13" s="76"/>
      <c r="G13" s="76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</row>
    <row r="14" spans="1:26" s="72" customFormat="1" ht="20.100000000000001" customHeight="1">
      <c r="A14" s="76"/>
      <c r="B14" s="76"/>
      <c r="C14" s="76"/>
      <c r="D14" s="76"/>
      <c r="E14" s="76"/>
      <c r="F14" s="76"/>
      <c r="G14" s="76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</row>
    <row r="15" spans="1:26" s="72" customFormat="1" ht="20.100000000000001" customHeight="1">
      <c r="A15" s="76"/>
      <c r="B15" s="76"/>
      <c r="C15" s="76"/>
      <c r="D15" s="76"/>
      <c r="E15" s="76"/>
      <c r="F15" s="76"/>
      <c r="G15" s="76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</row>
    <row r="16" spans="1:26" s="72" customFormat="1" ht="20.100000000000001" customHeight="1">
      <c r="A16" s="76"/>
      <c r="B16" s="76"/>
      <c r="C16" s="76"/>
      <c r="D16" s="76"/>
      <c r="E16" s="76"/>
      <c r="F16" s="76"/>
      <c r="G16" s="76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</row>
    <row r="17" spans="1:26" s="72" customFormat="1" ht="20.100000000000001" customHeight="1">
      <c r="A17" s="76"/>
      <c r="B17" s="76"/>
      <c r="C17" s="76"/>
      <c r="D17" s="76"/>
      <c r="E17" s="76"/>
      <c r="F17" s="76"/>
      <c r="G17" s="76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</row>
    <row r="18" spans="1:26" s="72" customFormat="1" ht="20.100000000000001" customHeight="1">
      <c r="A18" s="76"/>
      <c r="B18" s="76"/>
      <c r="C18" s="76"/>
      <c r="D18" s="76"/>
      <c r="E18" s="76"/>
      <c r="F18" s="76"/>
      <c r="G18" s="76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</row>
    <row r="19" spans="1:26" s="72" customFormat="1" ht="20.100000000000001" customHeight="1">
      <c r="A19" s="75"/>
      <c r="B19" s="76"/>
      <c r="C19" s="76"/>
      <c r="D19" s="76"/>
      <c r="E19" s="76"/>
      <c r="F19" s="76"/>
      <c r="G19" s="76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</row>
    <row r="20" spans="1:26" s="72" customFormat="1" ht="20.100000000000001" customHeight="1">
      <c r="A20" s="76"/>
      <c r="B20" s="76"/>
      <c r="C20" s="76"/>
      <c r="D20" s="76"/>
      <c r="E20" s="76"/>
      <c r="F20" s="76"/>
      <c r="G20" s="76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</row>
    <row r="21" spans="1:26" s="72" customFormat="1" ht="20.100000000000001" customHeight="1">
      <c r="A21" s="76"/>
      <c r="B21" s="76"/>
      <c r="C21" s="76"/>
      <c r="D21" s="76"/>
      <c r="E21" s="76"/>
      <c r="F21" s="76"/>
      <c r="G21" s="76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</row>
    <row r="22" spans="1:26" s="72" customFormat="1" ht="20.100000000000001" customHeight="1">
      <c r="A22" s="135" t="s">
        <v>34</v>
      </c>
      <c r="B22" s="135"/>
      <c r="C22" s="135"/>
      <c r="D22" s="76"/>
      <c r="E22" s="76"/>
      <c r="F22" s="76"/>
      <c r="G22" s="76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</row>
    <row r="23" spans="1:26" s="72" customFormat="1" ht="20.100000000000001" customHeight="1">
      <c r="A23" s="76"/>
      <c r="B23" s="76"/>
      <c r="C23" s="76"/>
      <c r="D23" s="76"/>
      <c r="E23" s="76"/>
      <c r="F23" s="76"/>
      <c r="G23" s="76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</row>
    <row r="24" spans="1:26" s="72" customFormat="1" ht="20.100000000000001" customHeight="1">
      <c r="A24" s="76"/>
      <c r="B24" s="76"/>
      <c r="C24" s="76"/>
      <c r="D24" s="76"/>
      <c r="E24" s="76"/>
      <c r="F24" s="76"/>
      <c r="G24" s="76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</row>
    <row r="25" spans="1:26" s="72" customFormat="1" ht="20.100000000000001" customHeight="1">
      <c r="A25" s="76"/>
      <c r="B25" s="76"/>
      <c r="C25" s="76"/>
      <c r="D25" s="76"/>
      <c r="E25" s="76"/>
      <c r="F25" s="76"/>
      <c r="G25" s="76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</row>
    <row r="26" spans="1:26" ht="15" customHeight="1">
      <c r="A26" s="84"/>
      <c r="B26" s="84"/>
      <c r="C26" s="84"/>
      <c r="D26" s="84"/>
      <c r="E26" s="84"/>
      <c r="F26" s="84"/>
      <c r="G26" s="84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5" customHeight="1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5" customHeight="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5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5" customHeight="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5" customHeight="1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5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5" customHeight="1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5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5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5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5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5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3.8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3.8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3.8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3.8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3.8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3.8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3.8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3.8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3.8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3.8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3.8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3.8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3.8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3.8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3.8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3.8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3.8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3.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3.8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3.8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3.8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3.8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3.8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3.8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3.8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3.8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3.8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3.8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3.8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3.8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3.8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3.8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3.8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3.8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3.8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3.8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3.8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3.8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3.8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3.8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3.8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3.8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3.8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3.8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3.8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3.8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3.8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3.8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3.8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3.8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3.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3.8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3.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3.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3.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3.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3.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3.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3.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3.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3.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3.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3.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3.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3.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3.8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3.8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3.8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3.8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3.8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3.8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3.8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3.8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3.8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3.8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3.8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3.8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3.8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3.8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3.8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3.8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3.8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3.8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3.8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3.8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3.8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3.8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3.8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3.8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3.8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3.8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3.8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3.8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3.8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3.8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3.8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3.8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3.8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3.8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3.8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3.8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3.8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3.8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3.8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3.8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3.8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3.8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3.8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3.8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3.8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3.8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3.8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3.8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3.8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3.8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3.8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3.8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3.8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3.8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3.8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3.8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3.8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3.8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3.8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3.8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3.8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3.8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3.8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3.8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3.8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3.8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3.8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3.8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3.8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3.8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3.8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3.8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3.8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3.8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3.8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3.8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3.8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3.8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3.8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3.8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3.8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3.8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3.8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3.8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3.8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3.8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3.8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3.8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3.8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3.8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3.8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3.8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3.8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3.8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3.8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3.8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3.8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3.8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3.8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3.8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3.8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3.8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3.8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3.8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3.8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3.8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3.8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3.8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3.8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3.8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3.8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3.8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3.8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3.8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3.8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3.8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3.8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3.8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3.8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3.8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3.8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3.8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3.8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3.8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3.8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3.8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3.8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3.8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3.8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3.8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3.8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3.8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3.8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3.8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3.8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3.8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3.8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3.8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3.8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3.8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3.8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3.8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3.8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3.8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3.8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3.8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3.8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3.8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3.8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3.8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3.8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3.8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3.8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3.8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3.8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3.8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3.8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3.8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3.8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3.8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3.8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3.8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3.8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3.8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3.8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3.8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3.8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3.8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3.8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3.8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3.8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3.8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3.8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3.8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3.8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3.8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3.8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3.8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3.8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3.8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3.8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3.8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3.8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3.8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3.8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3.8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3.8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3.8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3.8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3.8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3.8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3.8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3.8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3.8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3.8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3.8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3.8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3.8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3.8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3.8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3.8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3.8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3.8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3.8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3.8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3.8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3.8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3.8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3.8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3.8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3.8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3.8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3.8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3.8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3.8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3.8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3.8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3.8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3.8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3.8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3.8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3.8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3.8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3.8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3.8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3.8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3.8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3.8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3.8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3.8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3.8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3.8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3.8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3.8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3.8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3.8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3.8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3.8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3.8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3.8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3.8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3.8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3.8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3.8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3.8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3.8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3.8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3.8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3.8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3.8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3.8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3.8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3.8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3.8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3.8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3.8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3.8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3.8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3.8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3.8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3.8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3.8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3.8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3.8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3.8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3.8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3.8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3.8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3.8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3.8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3.8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3.8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3.8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3.8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3.8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3.8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3.8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3.8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3.8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3.8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3.8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3.8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3.8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3.8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3.8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3.8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3.8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3.8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3.8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3.8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3.8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3.8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3.8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3.8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3.8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3.8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3.8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3.8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3.8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3.8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3.8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3.8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3.8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3.8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3.8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3.8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3.8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3.8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3.8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3.8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3.8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3.8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3.8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3.8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3.8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3.8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3.8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3.8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3.8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3.8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3.8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3.8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3.8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3.8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3.8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3.8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3.8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3.8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3.8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3.8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3.8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3.8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3.8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3.8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3.8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3.8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3.8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3.8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3.8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3.8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3.8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3.8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3.8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3.8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3.8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3.8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3.8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3.8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3.8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3.8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3.8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3.8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3.8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3.8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3.8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3.8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3.8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3.8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3.8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3.8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3.8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3.8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3.8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3.8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3.8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3.8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3.8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3.8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3.8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3.8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3.8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3.8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3.8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3.8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3.8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3.8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3.8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3.8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3.8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3.8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3.8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3.8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3.8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3.8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3.8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3.8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3.8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3.8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3.8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3.8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3.8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3.8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3.8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3.8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3.8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3.8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3.8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3.8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3.8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3.8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3.8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3.8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3.8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3.8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3.8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3.8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3.8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3.8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3.8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3.8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3.8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3.8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3.8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3.8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3.8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3.8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3.8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3.8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3.8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3.8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3.8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3.8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3.8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3.8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3.8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3.8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3.8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3.8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3.8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3.8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3.8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3.8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3.8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3.8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3.8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3.8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3.8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3.8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3.8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3.8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3.8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3.8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3.8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3.8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3.8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3.8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3.8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3.8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3.8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3.8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3.8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3.8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3.8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3.8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3.8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3.8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3.8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3.8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3.8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3.8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3.8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3.8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3.8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3.8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3.8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3.8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3.8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3.8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3.8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3.8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3.8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3.8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3.8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3.8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3.8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3.8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3.8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3.8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3.8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3.8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3.8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3.8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3.8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3.8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3.8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3.8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3.8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3.8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3.8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3.8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3.8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3.8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3.8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3.8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3.8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3.8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3.8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3.8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3.8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3.8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3.8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3.8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3.8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3.8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3.8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3.8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3.8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3.8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3.8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3.8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3.8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3.8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3.8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3.8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3.8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3.8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3.8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3.8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3.8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3.8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3.8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3.8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3.8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3.8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3.8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3.8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3.8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3.8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3.8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3.8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3.8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3.8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3.8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3.8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3.8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3.8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3.8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3.8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3.8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3.8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3.8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3.8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3.8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3.8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3.8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3.8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3.8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3.8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3.8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3.8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3.8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3.8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3.8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3.8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3.8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3.8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3.8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3.8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3.8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3.8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3.8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3.8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3.8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3.8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3.8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3.8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3.8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3.8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3.8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3.8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3.8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3.8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3.8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3.8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3.8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3.8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3.8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3.8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3.8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3.8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3.8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3.8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3.8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3.8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3.8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3.8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3.8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3.8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3.8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3.8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3.8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3.8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3.8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3.8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3.8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3.8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3.8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3.8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3.8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3.8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3.8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3.8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3.8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3.8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3.8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3.8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3.8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3.8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3.8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3.8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3.8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3.8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3.8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3.8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3.8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3.8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3.8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3.8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3.8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3.8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3.8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3.8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3.8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3.8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3.8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3.8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3.8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3.8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3.8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3.8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3.8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3.8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3.8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3.8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3.8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3.8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3.8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3.8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3.8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3.8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3.8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3.8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3.8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3.8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3.8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3.8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3.8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3.8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3.8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3.8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3.8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3.8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3.8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3.8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3.8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3.8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3.8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3.8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3.8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3.8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3.8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3.8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3.8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3.8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3.8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3.8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3.8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3.8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3.8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3.8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3.8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3.8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3.8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3.8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3.8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3.8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3.8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3.8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3.8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3.8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3.8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3.8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3.8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3.8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3.8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3.8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3.8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3.8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3.8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3.8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3.8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3.8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3.8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3.8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3.8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3.8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3.8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3.8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3.8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3.8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3.8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3.8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3.8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3.8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3.8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3.8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3.8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3.8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3.8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3.8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3.8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3.8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3.8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3.8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3.8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3.8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3.8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3.8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3.8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3.8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3.8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3.8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3.8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3.8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3.8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3.8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3.8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3.8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3.8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3.8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3.8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3.8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3.8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3.8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3.8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3.8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3.8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3.8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3.8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3.8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3.8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3.8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3.8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3.8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3.8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3.8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3.8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3.8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3.8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3.8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3.8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3.8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3.8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3.8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3.8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3.8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3.8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3.8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3.8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3.8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3.8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3.8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3.8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3.8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3.8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3.8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3.8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3.8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3.8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3.8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3.8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3.8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3.8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3.8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3.8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3.8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3.8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3.8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3.8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3.8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3.8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3.8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3.8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3.8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3.8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3.8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3.8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3.8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3.8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3.8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3.8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3.8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3.8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3.8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3.8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3.8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3.8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3.8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3.8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3.8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3.8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3.8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3.8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3.8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3.8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3.8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3.8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3.8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3.8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3.8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3.8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3.8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3.8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3.8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3.8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3.8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3.8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3.8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3.8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3.8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3.8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3.8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3.8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3.8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3.8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3.8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3.8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3.8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3.8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3.8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3.8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3.8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3.8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3.8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3.8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3.8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3.8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3.8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3.8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3.8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3.8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3.8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3.8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3.8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3.8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3.8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3.8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3.8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3.8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3.8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3.8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3.8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3.8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3.8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3.8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3.8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3.8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3.8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3.8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3.8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3.8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3.8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3.8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3.8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3.8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3.8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3.8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3.8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3.8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3.8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3.8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3.8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3.8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3.8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3.8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3.8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3.8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3.8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3.8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3.8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3.8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3.8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3.8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3.8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3.8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3.8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3.8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3.8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3.8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3.8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3.8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3.8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3.8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3.8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3.8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3.8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3.8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3.8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3.8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</sheetData>
  <mergeCells count="3">
    <mergeCell ref="A22:C22"/>
    <mergeCell ref="A2:F2"/>
    <mergeCell ref="A1:F1"/>
  </mergeCells>
  <printOptions horizontalCentered="1"/>
  <pageMargins left="0.11811023622047245" right="0.11811023622047245" top="0.15748031496062992" bottom="0.19685039370078741" header="0.31496062992125984" footer="0.31496062992125984"/>
  <pageSetup paperSize="9" orientation="landscape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Z992"/>
  <sheetViews>
    <sheetView zoomScale="150" zoomScaleNormal="150" workbookViewId="0">
      <selection activeCell="F16" sqref="F16"/>
    </sheetView>
  </sheetViews>
  <sheetFormatPr defaultColWidth="12.5546875" defaultRowHeight="15" customHeight="1"/>
  <cols>
    <col min="1" max="1" width="5.33203125" customWidth="1"/>
    <col min="2" max="2" width="33.44140625" customWidth="1"/>
    <col min="3" max="4" width="11.33203125" customWidth="1"/>
    <col min="5" max="5" width="10" customWidth="1"/>
    <col min="6" max="7" width="20.6640625" customWidth="1"/>
    <col min="8" max="8" width="16.109375" customWidth="1"/>
    <col min="9" max="9" width="15.109375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63</v>
      </c>
      <c r="B2" s="141"/>
      <c r="C2" s="141"/>
      <c r="D2" s="141"/>
      <c r="E2" s="141"/>
      <c r="F2" s="141"/>
      <c r="G2" s="141"/>
      <c r="H2" s="141"/>
      <c r="I2" s="14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100</v>
      </c>
      <c r="B3" s="141"/>
      <c r="C3" s="141"/>
      <c r="D3" s="141"/>
      <c r="E3" s="141"/>
      <c r="F3" s="141"/>
      <c r="G3" s="141"/>
      <c r="H3" s="141"/>
      <c r="I3" s="141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67</v>
      </c>
      <c r="B4" s="143"/>
      <c r="C4" s="143"/>
      <c r="D4" s="143"/>
      <c r="E4" s="143"/>
      <c r="F4" s="143"/>
      <c r="G4" s="143"/>
      <c r="H4" s="143"/>
      <c r="I4" s="14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5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5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8">
        <v>1</v>
      </c>
      <c r="B8" s="19" t="s">
        <v>101</v>
      </c>
      <c r="C8" s="20">
        <v>18000</v>
      </c>
      <c r="D8" s="20">
        <f>C8</f>
        <v>18000</v>
      </c>
      <c r="E8" s="18" t="s">
        <v>59</v>
      </c>
      <c r="F8" s="18" t="s">
        <v>103</v>
      </c>
      <c r="G8" s="18" t="str">
        <f>F8</f>
        <v>นางสาวนิตยา ทองนพคุณ</v>
      </c>
      <c r="H8" s="56" t="s">
        <v>60</v>
      </c>
      <c r="I8" s="21" t="s">
        <v>111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 t="s">
        <v>102</v>
      </c>
      <c r="C9" s="24"/>
      <c r="D9" s="24"/>
      <c r="E9" s="22"/>
      <c r="F9" s="25">
        <v>18000</v>
      </c>
      <c r="G9" s="25">
        <f>F9</f>
        <v>18000</v>
      </c>
      <c r="H9" s="57" t="s">
        <v>61</v>
      </c>
      <c r="I9" s="26" t="s">
        <v>104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8">
        <v>2</v>
      </c>
      <c r="B10" s="19" t="s">
        <v>105</v>
      </c>
      <c r="C10" s="20">
        <v>3000</v>
      </c>
      <c r="D10" s="20">
        <f>C10</f>
        <v>3000</v>
      </c>
      <c r="E10" s="18" t="s">
        <v>59</v>
      </c>
      <c r="F10" s="18" t="s">
        <v>106</v>
      </c>
      <c r="G10" s="18" t="s">
        <v>107</v>
      </c>
      <c r="H10" s="56" t="s">
        <v>60</v>
      </c>
      <c r="I10" s="21" t="s">
        <v>118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27" t="s">
        <v>102</v>
      </c>
      <c r="C11" s="28"/>
      <c r="D11" s="28"/>
      <c r="E11" s="22"/>
      <c r="F11" s="25">
        <v>3000</v>
      </c>
      <c r="G11" s="25">
        <v>3000</v>
      </c>
      <c r="H11" s="57" t="s">
        <v>61</v>
      </c>
      <c r="I11" s="26" t="s">
        <v>108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8">
        <v>3</v>
      </c>
      <c r="B12" s="29" t="s">
        <v>109</v>
      </c>
      <c r="C12" s="20">
        <v>5100</v>
      </c>
      <c r="D12" s="20">
        <f>C12</f>
        <v>5100</v>
      </c>
      <c r="E12" s="18" t="s">
        <v>59</v>
      </c>
      <c r="F12" s="18" t="s">
        <v>110</v>
      </c>
      <c r="G12" s="18" t="s">
        <v>110</v>
      </c>
      <c r="H12" s="56" t="s">
        <v>60</v>
      </c>
      <c r="I12" s="21" t="s">
        <v>111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39"/>
      <c r="B13" s="30"/>
      <c r="C13" s="28"/>
      <c r="D13" s="28"/>
      <c r="E13" s="22"/>
      <c r="F13" s="25">
        <v>5100</v>
      </c>
      <c r="G13" s="25">
        <v>5100</v>
      </c>
      <c r="H13" s="57" t="s">
        <v>61</v>
      </c>
      <c r="I13" s="26" t="s">
        <v>112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38">
        <v>4</v>
      </c>
      <c r="B14" s="29" t="s">
        <v>113</v>
      </c>
      <c r="C14" s="20">
        <v>780</v>
      </c>
      <c r="D14" s="20">
        <f>C14</f>
        <v>780</v>
      </c>
      <c r="E14" s="18" t="s">
        <v>59</v>
      </c>
      <c r="F14" s="18" t="s">
        <v>115</v>
      </c>
      <c r="G14" s="18" t="str">
        <f t="shared" ref="G14:G15" si="0">F14</f>
        <v>บริษัท เมจิก ก๊อปปี้ฯ</v>
      </c>
      <c r="H14" s="56" t="s">
        <v>62</v>
      </c>
      <c r="I14" s="21" t="s">
        <v>116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39"/>
      <c r="B15" s="31" t="s">
        <v>114</v>
      </c>
      <c r="C15" s="26"/>
      <c r="D15" s="26"/>
      <c r="E15" s="26"/>
      <c r="F15" s="32">
        <v>780</v>
      </c>
      <c r="G15" s="32">
        <f t="shared" si="0"/>
        <v>780</v>
      </c>
      <c r="H15" s="57" t="s">
        <v>61</v>
      </c>
      <c r="I15" s="26" t="s">
        <v>117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</sheetData>
  <mergeCells count="10">
    <mergeCell ref="A12:A13"/>
    <mergeCell ref="A14:A15"/>
    <mergeCell ref="A2:I2"/>
    <mergeCell ref="A3:I3"/>
    <mergeCell ref="A4:I4"/>
    <mergeCell ref="A8:A9"/>
    <mergeCell ref="A10:A11"/>
    <mergeCell ref="A5:A6"/>
    <mergeCell ref="B5:B6"/>
    <mergeCell ref="E5:E6"/>
  </mergeCells>
  <phoneticPr fontId="16" type="noConversion"/>
  <printOptions horizontalCentered="1"/>
  <pageMargins left="0.11811023622047245" right="0.11811023622047245" top="0.15748031496062992" bottom="0.15748031496062992" header="0" footer="0"/>
  <pageSetup paperSize="9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28FA3-83CF-4FA0-92F8-7205F4C84B18}">
  <sheetPr>
    <tabColor rgb="FF0000FF"/>
  </sheetPr>
  <dimension ref="A1:Z998"/>
  <sheetViews>
    <sheetView zoomScale="150" zoomScaleNormal="150" workbookViewId="0">
      <selection activeCell="G34" sqref="G34"/>
    </sheetView>
  </sheetViews>
  <sheetFormatPr defaultColWidth="12.5546875" defaultRowHeight="15" customHeight="1"/>
  <cols>
    <col min="1" max="1" width="5.33203125" style="87" customWidth="1"/>
    <col min="2" max="2" width="33.44140625" style="87" customWidth="1"/>
    <col min="3" max="4" width="11.33203125" style="87" customWidth="1"/>
    <col min="5" max="5" width="10" style="87" customWidth="1"/>
    <col min="6" max="7" width="20.6640625" style="87" customWidth="1"/>
    <col min="8" max="8" width="16.109375" customWidth="1"/>
    <col min="9" max="9" width="19.109375" style="87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66</v>
      </c>
      <c r="B2" s="141"/>
      <c r="C2" s="141"/>
      <c r="D2" s="141"/>
      <c r="E2" s="141"/>
      <c r="F2" s="141"/>
      <c r="G2" s="141"/>
      <c r="H2" s="141"/>
      <c r="I2" s="14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1"/>
      <c r="C3" s="141"/>
      <c r="D3" s="141"/>
      <c r="E3" s="141"/>
      <c r="F3" s="141"/>
      <c r="G3" s="141"/>
      <c r="H3" s="141"/>
      <c r="I3" s="141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68</v>
      </c>
      <c r="B4" s="143"/>
      <c r="C4" s="143"/>
      <c r="D4" s="143"/>
      <c r="E4" s="143"/>
      <c r="F4" s="143"/>
      <c r="G4" s="143"/>
      <c r="H4" s="143"/>
      <c r="I4" s="14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4" t="s">
        <v>36</v>
      </c>
      <c r="C5" s="88" t="s">
        <v>37</v>
      </c>
      <c r="D5" s="92" t="s">
        <v>38</v>
      </c>
      <c r="E5" s="144" t="s">
        <v>39</v>
      </c>
      <c r="F5" s="93" t="s">
        <v>40</v>
      </c>
      <c r="G5" s="93" t="s">
        <v>41</v>
      </c>
      <c r="H5" s="51" t="s">
        <v>42</v>
      </c>
      <c r="I5" s="8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5"/>
      <c r="C6" s="89" t="s">
        <v>44</v>
      </c>
      <c r="D6" s="94" t="s">
        <v>45</v>
      </c>
      <c r="E6" s="145"/>
      <c r="F6" s="94" t="s">
        <v>46</v>
      </c>
      <c r="G6" s="94" t="s">
        <v>47</v>
      </c>
      <c r="H6" s="52" t="s">
        <v>48</v>
      </c>
      <c r="I6" s="8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8">
        <v>1</v>
      </c>
      <c r="B8" s="19" t="s">
        <v>120</v>
      </c>
      <c r="C8" s="20">
        <v>27479.4</v>
      </c>
      <c r="D8" s="20">
        <v>27479.4</v>
      </c>
      <c r="E8" s="18" t="s">
        <v>59</v>
      </c>
      <c r="F8" s="18" t="s">
        <v>122</v>
      </c>
      <c r="G8" s="18" t="str">
        <f t="shared" ref="G8:G21" si="0">F8</f>
        <v>สหกรณ์โคนมชะอำ-ห้วยทราย</v>
      </c>
      <c r="H8" s="56" t="s">
        <v>60</v>
      </c>
      <c r="I8" s="21" t="s">
        <v>123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 t="s">
        <v>121</v>
      </c>
      <c r="C9" s="24"/>
      <c r="D9" s="24"/>
      <c r="E9" s="22"/>
      <c r="F9" s="25">
        <v>27479.4</v>
      </c>
      <c r="G9" s="25">
        <f t="shared" si="0"/>
        <v>27479.4</v>
      </c>
      <c r="H9" s="57" t="s">
        <v>61</v>
      </c>
      <c r="I9" s="26" t="s">
        <v>124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8">
        <v>2</v>
      </c>
      <c r="B10" s="19" t="s">
        <v>125</v>
      </c>
      <c r="C10" s="20">
        <v>91950.3</v>
      </c>
      <c r="D10" s="20">
        <f>C10</f>
        <v>91950.3</v>
      </c>
      <c r="E10" s="18" t="s">
        <v>59</v>
      </c>
      <c r="F10" s="18" t="s">
        <v>122</v>
      </c>
      <c r="G10" s="18" t="str">
        <f t="shared" si="0"/>
        <v>สหกรณ์โคนมชะอำ-ห้วยทราย</v>
      </c>
      <c r="H10" s="56" t="s">
        <v>60</v>
      </c>
      <c r="I10" s="21" t="s">
        <v>127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27" t="s">
        <v>126</v>
      </c>
      <c r="C11" s="28"/>
      <c r="D11" s="28"/>
      <c r="E11" s="22"/>
      <c r="F11" s="25">
        <v>91950.3</v>
      </c>
      <c r="G11" s="25">
        <f t="shared" si="0"/>
        <v>91950.3</v>
      </c>
      <c r="H11" s="57" t="s">
        <v>61</v>
      </c>
      <c r="I11" s="26" t="s">
        <v>124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8">
        <v>3</v>
      </c>
      <c r="B12" s="29" t="s">
        <v>128</v>
      </c>
      <c r="C12" s="20">
        <v>3884</v>
      </c>
      <c r="D12" s="20">
        <v>3884</v>
      </c>
      <c r="E12" s="18" t="s">
        <v>59</v>
      </c>
      <c r="F12" s="18" t="s">
        <v>130</v>
      </c>
      <c r="G12" s="18" t="str">
        <f t="shared" si="0"/>
        <v>โกเบียร์ดีไซน์</v>
      </c>
      <c r="H12" s="56" t="s">
        <v>60</v>
      </c>
      <c r="I12" s="21" t="s">
        <v>136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39"/>
      <c r="B13" s="30" t="s">
        <v>129</v>
      </c>
      <c r="C13" s="28"/>
      <c r="D13" s="28"/>
      <c r="E13" s="22"/>
      <c r="F13" s="25">
        <v>3884</v>
      </c>
      <c r="G13" s="25">
        <f t="shared" si="0"/>
        <v>3884</v>
      </c>
      <c r="H13" s="57" t="s">
        <v>61</v>
      </c>
      <c r="I13" s="26" t="s">
        <v>131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38">
        <v>4</v>
      </c>
      <c r="B14" s="29" t="s">
        <v>132</v>
      </c>
      <c r="C14" s="20">
        <v>5500</v>
      </c>
      <c r="D14" s="20">
        <f>C14</f>
        <v>5500</v>
      </c>
      <c r="E14" s="18" t="s">
        <v>59</v>
      </c>
      <c r="F14" s="18" t="s">
        <v>133</v>
      </c>
      <c r="G14" s="18" t="str">
        <f t="shared" si="0"/>
        <v>ร้าน ซี เอส คอมพิวเทค</v>
      </c>
      <c r="H14" s="56" t="s">
        <v>62</v>
      </c>
      <c r="I14" s="21" t="s">
        <v>134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39"/>
      <c r="B15" s="31"/>
      <c r="C15" s="26"/>
      <c r="D15" s="26"/>
      <c r="E15" s="26"/>
      <c r="F15" s="32">
        <v>5500</v>
      </c>
      <c r="G15" s="32">
        <f t="shared" si="0"/>
        <v>5500</v>
      </c>
      <c r="H15" s="57" t="s">
        <v>61</v>
      </c>
      <c r="I15" s="26" t="s">
        <v>135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38">
        <v>5</v>
      </c>
      <c r="B16" s="29" t="s">
        <v>137</v>
      </c>
      <c r="C16" s="60">
        <v>2000</v>
      </c>
      <c r="D16" s="20">
        <f>C16</f>
        <v>2000</v>
      </c>
      <c r="E16" s="18" t="s">
        <v>59</v>
      </c>
      <c r="F16" s="18" t="s">
        <v>139</v>
      </c>
      <c r="G16" s="18" t="str">
        <f t="shared" si="0"/>
        <v>นายเฉลิม เซ่งเต้ง</v>
      </c>
      <c r="H16" s="56" t="s">
        <v>60</v>
      </c>
      <c r="I16" s="21" t="s">
        <v>140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39"/>
      <c r="B17" s="31" t="s">
        <v>138</v>
      </c>
      <c r="C17" s="26"/>
      <c r="D17" s="26"/>
      <c r="E17" s="33"/>
      <c r="F17" s="32">
        <v>2000</v>
      </c>
      <c r="G17" s="32">
        <f t="shared" si="0"/>
        <v>2000</v>
      </c>
      <c r="H17" s="57" t="s">
        <v>61</v>
      </c>
      <c r="I17" s="26" t="s">
        <v>131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38">
        <v>6</v>
      </c>
      <c r="B18" s="48" t="s">
        <v>141</v>
      </c>
      <c r="C18" s="20">
        <v>1530</v>
      </c>
      <c r="D18" s="20">
        <f>C18</f>
        <v>1530</v>
      </c>
      <c r="E18" s="18" t="s">
        <v>59</v>
      </c>
      <c r="F18" s="42" t="s">
        <v>143</v>
      </c>
      <c r="G18" s="18" t="str">
        <f t="shared" si="0"/>
        <v>นางสาวประทุม  นวลน้อย</v>
      </c>
      <c r="H18" s="56" t="s">
        <v>60</v>
      </c>
      <c r="I18" s="21" t="s">
        <v>144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39"/>
      <c r="B19" s="31" t="s">
        <v>142</v>
      </c>
      <c r="C19" s="26"/>
      <c r="D19" s="34"/>
      <c r="E19" s="22"/>
      <c r="F19" s="35">
        <v>1530</v>
      </c>
      <c r="G19" s="32">
        <f t="shared" si="0"/>
        <v>1530</v>
      </c>
      <c r="H19" s="57" t="s">
        <v>61</v>
      </c>
      <c r="I19" s="26" t="s">
        <v>69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38">
        <v>7</v>
      </c>
      <c r="B20" s="36" t="s">
        <v>145</v>
      </c>
      <c r="C20" s="28">
        <v>86800</v>
      </c>
      <c r="D20" s="20">
        <f>C20</f>
        <v>86800</v>
      </c>
      <c r="E20" s="18" t="s">
        <v>59</v>
      </c>
      <c r="F20" s="37" t="s">
        <v>146</v>
      </c>
      <c r="G20" s="18" t="str">
        <f t="shared" si="0"/>
        <v>ร้านจันทร์เจ้าฟ้าวัสดุภัณฑ์</v>
      </c>
      <c r="H20" s="56" t="s">
        <v>60</v>
      </c>
      <c r="I20" s="21" t="s">
        <v>123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39"/>
      <c r="B21" s="31"/>
      <c r="C21" s="49"/>
      <c r="D21" s="26"/>
      <c r="E21" s="38"/>
      <c r="F21" s="32">
        <v>86800</v>
      </c>
      <c r="G21" s="32">
        <f t="shared" si="0"/>
        <v>86800</v>
      </c>
      <c r="H21" s="57" t="s">
        <v>61</v>
      </c>
      <c r="I21" s="26" t="s">
        <v>69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97">
        <v>8</v>
      </c>
      <c r="B22" s="21" t="s">
        <v>147</v>
      </c>
      <c r="C22" s="40">
        <v>24700</v>
      </c>
      <c r="D22" s="40">
        <v>24700</v>
      </c>
      <c r="E22" s="21" t="s">
        <v>59</v>
      </c>
      <c r="F22" s="97" t="s">
        <v>149</v>
      </c>
      <c r="G22" s="97" t="s">
        <v>149</v>
      </c>
      <c r="H22" s="56" t="s">
        <v>60</v>
      </c>
      <c r="I22" s="21" t="s">
        <v>150</v>
      </c>
      <c r="J22" s="6"/>
      <c r="K22" s="6"/>
      <c r="L22" s="6"/>
      <c r="M22" s="6"/>
      <c r="N22" s="6"/>
      <c r="O22" s="6"/>
      <c r="P22" s="6"/>
      <c r="Q22" s="6"/>
    </row>
    <row r="23" spans="1:26" ht="23.25" customHeight="1">
      <c r="A23" s="26"/>
      <c r="B23" s="26" t="s">
        <v>148</v>
      </c>
      <c r="C23" s="26"/>
      <c r="D23" s="26"/>
      <c r="E23" s="26"/>
      <c r="F23" s="99">
        <v>24700</v>
      </c>
      <c r="G23" s="98">
        <v>24700</v>
      </c>
      <c r="H23" s="57" t="s">
        <v>61</v>
      </c>
      <c r="I23" s="26" t="s">
        <v>69</v>
      </c>
      <c r="J23" s="6"/>
      <c r="K23" s="6"/>
      <c r="L23" s="6"/>
      <c r="M23" s="6"/>
      <c r="N23" s="6"/>
      <c r="O23" s="6"/>
      <c r="P23" s="6"/>
      <c r="Q23" s="6"/>
    </row>
    <row r="24" spans="1:26" ht="23.25" customHeight="1">
      <c r="A24" s="108">
        <v>9</v>
      </c>
      <c r="B24" s="107" t="s">
        <v>151</v>
      </c>
      <c r="C24" s="105">
        <v>2650</v>
      </c>
      <c r="D24" s="100">
        <v>2650</v>
      </c>
      <c r="E24" s="102" t="s">
        <v>59</v>
      </c>
      <c r="F24" s="100" t="s">
        <v>133</v>
      </c>
      <c r="G24" s="100" t="s">
        <v>133</v>
      </c>
      <c r="H24" s="56" t="s">
        <v>60</v>
      </c>
      <c r="I24" s="21" t="s">
        <v>152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09"/>
      <c r="B25" s="106"/>
      <c r="C25" s="106"/>
      <c r="D25" s="104"/>
      <c r="E25" s="103"/>
      <c r="F25" s="101">
        <v>2650</v>
      </c>
      <c r="G25" s="101">
        <v>2650</v>
      </c>
      <c r="H25" s="57" t="s">
        <v>61</v>
      </c>
      <c r="I25" s="26" t="s">
        <v>70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97">
        <v>10</v>
      </c>
      <c r="B26" s="107" t="s">
        <v>153</v>
      </c>
      <c r="C26" s="110">
        <v>10200</v>
      </c>
      <c r="D26" s="100">
        <v>10200</v>
      </c>
      <c r="E26" s="102" t="s">
        <v>59</v>
      </c>
      <c r="F26" s="100" t="s">
        <v>133</v>
      </c>
      <c r="G26" s="100" t="s">
        <v>133</v>
      </c>
      <c r="H26" s="56" t="s">
        <v>60</v>
      </c>
      <c r="I26" s="21" t="s">
        <v>154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11"/>
      <c r="B27" s="106"/>
      <c r="C27" s="106"/>
      <c r="D27" s="104"/>
      <c r="E27" s="103"/>
      <c r="F27" s="101">
        <v>10200</v>
      </c>
      <c r="G27" s="101">
        <v>10200</v>
      </c>
      <c r="H27" s="57" t="s">
        <v>61</v>
      </c>
      <c r="I27" s="26" t="s">
        <v>70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97">
        <v>11</v>
      </c>
      <c r="B28" s="107" t="s">
        <v>155</v>
      </c>
      <c r="C28" s="110">
        <v>4000</v>
      </c>
      <c r="D28" s="100">
        <v>4000</v>
      </c>
      <c r="E28" s="102" t="s">
        <v>59</v>
      </c>
      <c r="F28" s="100" t="s">
        <v>157</v>
      </c>
      <c r="G28" s="100" t="s">
        <v>157</v>
      </c>
      <c r="H28" s="56" t="s">
        <v>60</v>
      </c>
      <c r="I28" s="21" t="s">
        <v>158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11"/>
      <c r="B29" s="106" t="s">
        <v>156</v>
      </c>
      <c r="C29" s="106"/>
      <c r="D29" s="104"/>
      <c r="E29" s="103"/>
      <c r="F29" s="101">
        <v>4000</v>
      </c>
      <c r="G29" s="101">
        <v>4000</v>
      </c>
      <c r="H29" s="57" t="s">
        <v>61</v>
      </c>
      <c r="I29" s="26" t="s">
        <v>159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97">
        <v>12</v>
      </c>
      <c r="B30" s="107" t="s">
        <v>160</v>
      </c>
      <c r="C30" s="105">
        <v>29000</v>
      </c>
      <c r="D30" s="100">
        <v>29000</v>
      </c>
      <c r="E30" s="102" t="s">
        <v>59</v>
      </c>
      <c r="F30" s="100" t="s">
        <v>162</v>
      </c>
      <c r="G30" s="100" t="s">
        <v>162</v>
      </c>
      <c r="H30" s="56" t="s">
        <v>60</v>
      </c>
      <c r="I30" s="21" t="s">
        <v>163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11"/>
      <c r="B31" s="106" t="s">
        <v>161</v>
      </c>
      <c r="C31" s="106"/>
      <c r="D31" s="104"/>
      <c r="E31" s="103"/>
      <c r="F31" s="101">
        <v>29000</v>
      </c>
      <c r="G31" s="101">
        <v>29000</v>
      </c>
      <c r="H31" s="57" t="s">
        <v>61</v>
      </c>
      <c r="I31" s="26" t="s">
        <v>164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97">
        <v>13</v>
      </c>
      <c r="B32" s="107" t="s">
        <v>165</v>
      </c>
      <c r="C32" s="107">
        <v>440000</v>
      </c>
      <c r="D32" s="100">
        <v>422251</v>
      </c>
      <c r="E32" s="102" t="s">
        <v>59</v>
      </c>
      <c r="F32" s="100" t="s">
        <v>167</v>
      </c>
      <c r="G32" s="100" t="s">
        <v>167</v>
      </c>
      <c r="H32" s="56" t="s">
        <v>60</v>
      </c>
      <c r="I32" s="21" t="s">
        <v>168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11"/>
      <c r="B33" s="106" t="s">
        <v>166</v>
      </c>
      <c r="C33" s="106"/>
      <c r="D33" s="104"/>
      <c r="E33" s="103"/>
      <c r="F33" s="101">
        <v>420000</v>
      </c>
      <c r="G33" s="101">
        <v>420000</v>
      </c>
      <c r="H33" s="57" t="s">
        <v>61</v>
      </c>
      <c r="I33" s="26" t="s">
        <v>169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90"/>
      <c r="B34" s="91"/>
      <c r="C34" s="91"/>
      <c r="D34" s="95"/>
      <c r="E34" s="96"/>
      <c r="F34" s="95"/>
      <c r="G34" s="95"/>
      <c r="H34" s="16"/>
      <c r="I34" s="71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90"/>
      <c r="B35" s="91"/>
      <c r="C35" s="91"/>
      <c r="D35" s="95"/>
      <c r="E35" s="96"/>
      <c r="F35" s="95"/>
      <c r="G35" s="95"/>
      <c r="H35" s="16"/>
      <c r="I35" s="71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90"/>
      <c r="B36" s="91"/>
      <c r="C36" s="91"/>
      <c r="D36" s="95"/>
      <c r="E36" s="96"/>
      <c r="F36" s="95"/>
      <c r="G36" s="95"/>
      <c r="H36" s="16"/>
      <c r="I36" s="71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90"/>
      <c r="B37" s="91"/>
      <c r="C37" s="91"/>
      <c r="D37" s="95"/>
      <c r="E37" s="96"/>
      <c r="F37" s="95"/>
      <c r="G37" s="95"/>
      <c r="H37" s="16"/>
      <c r="I37" s="71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90"/>
      <c r="B38" s="91"/>
      <c r="C38" s="91"/>
      <c r="D38" s="95"/>
      <c r="E38" s="96"/>
      <c r="F38" s="95"/>
      <c r="G38" s="95"/>
      <c r="H38" s="16"/>
      <c r="I38" s="71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90"/>
      <c r="B39" s="91"/>
      <c r="C39" s="91"/>
      <c r="D39" s="95"/>
      <c r="E39" s="96"/>
      <c r="F39" s="95"/>
      <c r="G39" s="95"/>
      <c r="H39" s="16"/>
      <c r="I39" s="71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90"/>
      <c r="B40" s="91"/>
      <c r="C40" s="91"/>
      <c r="D40" s="95"/>
      <c r="E40" s="96"/>
      <c r="F40" s="95"/>
      <c r="G40" s="95"/>
      <c r="H40" s="16"/>
      <c r="I40" s="71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90"/>
      <c r="B41" s="91"/>
      <c r="C41" s="91"/>
      <c r="D41" s="95"/>
      <c r="E41" s="96"/>
      <c r="F41" s="95"/>
      <c r="G41" s="95"/>
      <c r="H41" s="16"/>
      <c r="I41" s="71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90"/>
      <c r="B42" s="91"/>
      <c r="C42" s="91"/>
      <c r="D42" s="95"/>
      <c r="E42" s="96"/>
      <c r="F42" s="95"/>
      <c r="G42" s="95"/>
      <c r="H42" s="16"/>
      <c r="I42" s="71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90"/>
      <c r="B43" s="91"/>
      <c r="C43" s="91"/>
      <c r="D43" s="95"/>
      <c r="E43" s="96"/>
      <c r="F43" s="95"/>
      <c r="G43" s="95"/>
      <c r="H43" s="16"/>
      <c r="I43" s="71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90"/>
      <c r="B44" s="91"/>
      <c r="C44" s="91"/>
      <c r="D44" s="95"/>
      <c r="E44" s="96"/>
      <c r="F44" s="95"/>
      <c r="G44" s="95"/>
      <c r="H44" s="16"/>
      <c r="I44" s="71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90"/>
      <c r="B45" s="91"/>
      <c r="C45" s="91"/>
      <c r="D45" s="95"/>
      <c r="E45" s="96"/>
      <c r="F45" s="95"/>
      <c r="G45" s="95"/>
      <c r="H45" s="16"/>
      <c r="I45" s="71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90"/>
      <c r="B46" s="91"/>
      <c r="C46" s="91"/>
      <c r="D46" s="95"/>
      <c r="E46" s="96"/>
      <c r="F46" s="95"/>
      <c r="G46" s="95"/>
      <c r="H46" s="16"/>
      <c r="I46" s="71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90"/>
      <c r="B47" s="91"/>
      <c r="C47" s="91"/>
      <c r="D47" s="95"/>
      <c r="E47" s="96"/>
      <c r="F47" s="95"/>
      <c r="G47" s="95"/>
      <c r="H47" s="16"/>
      <c r="I47" s="71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90"/>
      <c r="B48" s="91"/>
      <c r="C48" s="91"/>
      <c r="D48" s="95"/>
      <c r="E48" s="96"/>
      <c r="F48" s="95"/>
      <c r="G48" s="95"/>
      <c r="H48" s="16"/>
      <c r="I48" s="71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90"/>
      <c r="B49" s="91"/>
      <c r="C49" s="91"/>
      <c r="D49" s="95"/>
      <c r="E49" s="96"/>
      <c r="F49" s="95"/>
      <c r="G49" s="95"/>
      <c r="H49" s="16"/>
      <c r="I49" s="71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90"/>
      <c r="B50" s="91"/>
      <c r="C50" s="91"/>
      <c r="D50" s="95"/>
      <c r="E50" s="96"/>
      <c r="F50" s="95"/>
      <c r="G50" s="95"/>
      <c r="H50" s="16"/>
      <c r="I50" s="71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90"/>
      <c r="B51" s="91"/>
      <c r="C51" s="91"/>
      <c r="D51" s="95"/>
      <c r="E51" s="96"/>
      <c r="F51" s="95"/>
      <c r="G51" s="95"/>
      <c r="H51" s="16"/>
      <c r="I51" s="71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90"/>
      <c r="B52" s="91"/>
      <c r="C52" s="91"/>
      <c r="D52" s="95"/>
      <c r="E52" s="96"/>
      <c r="F52" s="95"/>
      <c r="G52" s="95"/>
      <c r="H52" s="16"/>
      <c r="I52" s="71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90"/>
      <c r="B53" s="91"/>
      <c r="C53" s="91"/>
      <c r="D53" s="95"/>
      <c r="E53" s="96"/>
      <c r="F53" s="95"/>
      <c r="G53" s="95"/>
      <c r="H53" s="16"/>
      <c r="I53" s="71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90"/>
      <c r="B54" s="91"/>
      <c r="C54" s="91"/>
      <c r="D54" s="95"/>
      <c r="E54" s="96"/>
      <c r="F54" s="95"/>
      <c r="G54" s="95"/>
      <c r="H54" s="16"/>
      <c r="I54" s="71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90"/>
      <c r="B55" s="91"/>
      <c r="C55" s="91"/>
      <c r="D55" s="95"/>
      <c r="E55" s="96"/>
      <c r="F55" s="95"/>
      <c r="G55" s="95"/>
      <c r="H55" s="16"/>
      <c r="I55" s="71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90"/>
      <c r="B56" s="91"/>
      <c r="C56" s="91"/>
      <c r="D56" s="95"/>
      <c r="E56" s="96"/>
      <c r="F56" s="95"/>
      <c r="G56" s="95"/>
      <c r="H56" s="16"/>
      <c r="I56" s="71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90"/>
      <c r="B57" s="91"/>
      <c r="C57" s="91"/>
      <c r="D57" s="95"/>
      <c r="E57" s="96"/>
      <c r="F57" s="95"/>
      <c r="G57" s="95"/>
      <c r="H57" s="16"/>
      <c r="I57" s="71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90"/>
      <c r="B58" s="91"/>
      <c r="C58" s="91"/>
      <c r="D58" s="95"/>
      <c r="E58" s="96"/>
      <c r="F58" s="95"/>
      <c r="G58" s="95"/>
      <c r="H58" s="16"/>
      <c r="I58" s="71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90"/>
      <c r="B59" s="91"/>
      <c r="C59" s="91"/>
      <c r="D59" s="95"/>
      <c r="E59" s="96"/>
      <c r="F59" s="95"/>
      <c r="G59" s="95"/>
      <c r="H59" s="16"/>
      <c r="I59" s="71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90"/>
      <c r="B60" s="91"/>
      <c r="C60" s="91"/>
      <c r="D60" s="95"/>
      <c r="E60" s="96"/>
      <c r="F60" s="95"/>
      <c r="G60" s="95"/>
      <c r="H60" s="16"/>
      <c r="I60" s="71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90"/>
      <c r="B61" s="91"/>
      <c r="C61" s="91"/>
      <c r="D61" s="95"/>
      <c r="E61" s="96"/>
      <c r="F61" s="95"/>
      <c r="G61" s="95"/>
      <c r="H61" s="16"/>
      <c r="I61" s="71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90"/>
      <c r="B62" s="91"/>
      <c r="C62" s="91"/>
      <c r="D62" s="95"/>
      <c r="E62" s="96"/>
      <c r="F62" s="95"/>
      <c r="G62" s="95"/>
      <c r="H62" s="16"/>
      <c r="I62" s="71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90"/>
      <c r="B63" s="91"/>
      <c r="C63" s="91"/>
      <c r="D63" s="95"/>
      <c r="E63" s="96"/>
      <c r="F63" s="95"/>
      <c r="G63" s="95"/>
      <c r="H63" s="16"/>
      <c r="I63" s="71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90"/>
      <c r="B64" s="91"/>
      <c r="C64" s="91"/>
      <c r="D64" s="95"/>
      <c r="E64" s="96"/>
      <c r="F64" s="95"/>
      <c r="G64" s="95"/>
      <c r="H64" s="16"/>
      <c r="I64" s="71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90"/>
      <c r="B65" s="91"/>
      <c r="C65" s="91"/>
      <c r="D65" s="95"/>
      <c r="E65" s="96"/>
      <c r="F65" s="95"/>
      <c r="G65" s="95"/>
      <c r="H65" s="16"/>
      <c r="I65" s="71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90"/>
      <c r="B66" s="91"/>
      <c r="C66" s="91"/>
      <c r="D66" s="95"/>
      <c r="E66" s="96"/>
      <c r="F66" s="95"/>
      <c r="G66" s="95"/>
      <c r="H66" s="16"/>
      <c r="I66" s="71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90"/>
      <c r="B67" s="91"/>
      <c r="C67" s="91"/>
      <c r="D67" s="95"/>
      <c r="E67" s="96"/>
      <c r="F67" s="95"/>
      <c r="G67" s="95"/>
      <c r="H67" s="16"/>
      <c r="I67" s="71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90"/>
      <c r="B68" s="91"/>
      <c r="C68" s="91"/>
      <c r="D68" s="95"/>
      <c r="E68" s="96"/>
      <c r="F68" s="95"/>
      <c r="G68" s="95"/>
      <c r="H68" s="16"/>
      <c r="I68" s="71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90"/>
      <c r="B69" s="91"/>
      <c r="C69" s="91"/>
      <c r="D69" s="95"/>
      <c r="E69" s="96"/>
      <c r="F69" s="95"/>
      <c r="G69" s="95"/>
      <c r="H69" s="16"/>
      <c r="I69" s="71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90"/>
      <c r="B70" s="91"/>
      <c r="C70" s="91"/>
      <c r="D70" s="95"/>
      <c r="E70" s="96"/>
      <c r="F70" s="95"/>
      <c r="G70" s="95"/>
      <c r="H70" s="16"/>
      <c r="I70" s="71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90"/>
      <c r="B71" s="91"/>
      <c r="C71" s="91"/>
      <c r="D71" s="95"/>
      <c r="E71" s="96"/>
      <c r="F71" s="95"/>
      <c r="G71" s="95"/>
      <c r="H71" s="16"/>
      <c r="I71" s="71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90"/>
      <c r="B72" s="91"/>
      <c r="C72" s="91"/>
      <c r="D72" s="95"/>
      <c r="E72" s="96"/>
      <c r="F72" s="95"/>
      <c r="G72" s="95"/>
      <c r="H72" s="16"/>
      <c r="I72" s="71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90"/>
      <c r="B73" s="91"/>
      <c r="C73" s="91"/>
      <c r="D73" s="95"/>
      <c r="E73" s="96"/>
      <c r="F73" s="95"/>
      <c r="G73" s="95"/>
      <c r="H73" s="16"/>
      <c r="I73" s="71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90"/>
      <c r="B74" s="91"/>
      <c r="C74" s="91"/>
      <c r="D74" s="95"/>
      <c r="E74" s="96"/>
      <c r="F74" s="95"/>
      <c r="G74" s="95"/>
      <c r="H74" s="16"/>
      <c r="I74" s="71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90"/>
      <c r="B75" s="91"/>
      <c r="C75" s="91"/>
      <c r="D75" s="95"/>
      <c r="E75" s="96"/>
      <c r="F75" s="95"/>
      <c r="G75" s="95"/>
      <c r="H75" s="16"/>
      <c r="I75" s="71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90"/>
      <c r="B76" s="91"/>
      <c r="C76" s="91"/>
      <c r="D76" s="95"/>
      <c r="E76" s="96"/>
      <c r="F76" s="95"/>
      <c r="G76" s="95"/>
      <c r="H76" s="16"/>
      <c r="I76" s="71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90"/>
      <c r="B77" s="91"/>
      <c r="C77" s="91"/>
      <c r="D77" s="95"/>
      <c r="E77" s="96"/>
      <c r="F77" s="95"/>
      <c r="G77" s="95"/>
      <c r="H77" s="16"/>
      <c r="I77" s="71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90"/>
      <c r="B78" s="91"/>
      <c r="C78" s="91"/>
      <c r="D78" s="95"/>
      <c r="E78" s="96"/>
      <c r="F78" s="95"/>
      <c r="G78" s="95"/>
      <c r="H78" s="16"/>
      <c r="I78" s="71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90"/>
      <c r="B79" s="91"/>
      <c r="C79" s="91"/>
      <c r="D79" s="95"/>
      <c r="E79" s="96"/>
      <c r="F79" s="95"/>
      <c r="G79" s="95"/>
      <c r="H79" s="16"/>
      <c r="I79" s="71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90"/>
      <c r="B80" s="91"/>
      <c r="C80" s="91"/>
      <c r="D80" s="95"/>
      <c r="E80" s="96"/>
      <c r="F80" s="95"/>
      <c r="G80" s="95"/>
      <c r="H80" s="16"/>
      <c r="I80" s="71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90"/>
      <c r="B81" s="91"/>
      <c r="C81" s="91"/>
      <c r="D81" s="95"/>
      <c r="E81" s="96"/>
      <c r="F81" s="95"/>
      <c r="G81" s="95"/>
      <c r="H81" s="16"/>
      <c r="I81" s="71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90"/>
      <c r="B82" s="91"/>
      <c r="C82" s="91"/>
      <c r="D82" s="95"/>
      <c r="E82" s="96"/>
      <c r="F82" s="95"/>
      <c r="G82" s="95"/>
      <c r="H82" s="16"/>
      <c r="I82" s="71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90"/>
      <c r="B83" s="91"/>
      <c r="C83" s="91"/>
      <c r="D83" s="95"/>
      <c r="E83" s="96"/>
      <c r="F83" s="95"/>
      <c r="G83" s="95"/>
      <c r="H83" s="16"/>
      <c r="I83" s="71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90"/>
      <c r="B84" s="91"/>
      <c r="C84" s="91"/>
      <c r="D84" s="95"/>
      <c r="E84" s="96"/>
      <c r="F84" s="95"/>
      <c r="G84" s="95"/>
      <c r="H84" s="16"/>
      <c r="I84" s="71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90"/>
      <c r="B85" s="91"/>
      <c r="C85" s="91"/>
      <c r="D85" s="95"/>
      <c r="E85" s="96"/>
      <c r="F85" s="95"/>
      <c r="G85" s="95"/>
      <c r="H85" s="16"/>
      <c r="I85" s="71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90"/>
      <c r="B86" s="91"/>
      <c r="C86" s="91"/>
      <c r="D86" s="95"/>
      <c r="E86" s="96"/>
      <c r="F86" s="95"/>
      <c r="G86" s="95"/>
      <c r="H86" s="16"/>
      <c r="I86" s="71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90"/>
      <c r="B87" s="91"/>
      <c r="C87" s="91"/>
      <c r="D87" s="95"/>
      <c r="E87" s="96"/>
      <c r="F87" s="95"/>
      <c r="G87" s="95"/>
      <c r="H87" s="16"/>
      <c r="I87" s="71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90"/>
      <c r="B88" s="91"/>
      <c r="C88" s="91"/>
      <c r="D88" s="95"/>
      <c r="E88" s="96"/>
      <c r="F88" s="95"/>
      <c r="G88" s="95"/>
      <c r="H88" s="16"/>
      <c r="I88" s="71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90"/>
      <c r="B89" s="91"/>
      <c r="C89" s="91"/>
      <c r="D89" s="95"/>
      <c r="E89" s="96"/>
      <c r="F89" s="95"/>
      <c r="G89" s="95"/>
      <c r="H89" s="16"/>
      <c r="I89" s="71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90"/>
      <c r="B90" s="91"/>
      <c r="C90" s="91"/>
      <c r="D90" s="95"/>
      <c r="E90" s="96"/>
      <c r="F90" s="95"/>
      <c r="G90" s="95"/>
      <c r="H90" s="16"/>
      <c r="I90" s="71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90"/>
      <c r="B91" s="91"/>
      <c r="C91" s="91"/>
      <c r="D91" s="95"/>
      <c r="E91" s="96"/>
      <c r="F91" s="95"/>
      <c r="G91" s="95"/>
      <c r="H91" s="16"/>
      <c r="I91" s="71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90"/>
      <c r="B92" s="91"/>
      <c r="C92" s="91"/>
      <c r="D92" s="95"/>
      <c r="E92" s="96"/>
      <c r="F92" s="95"/>
      <c r="G92" s="95"/>
      <c r="H92" s="16"/>
      <c r="I92" s="71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90"/>
      <c r="B93" s="91"/>
      <c r="C93" s="91"/>
      <c r="D93" s="95"/>
      <c r="E93" s="96"/>
      <c r="F93" s="95"/>
      <c r="G93" s="95"/>
      <c r="H93" s="16"/>
      <c r="I93" s="71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90"/>
      <c r="B94" s="91"/>
      <c r="C94" s="91"/>
      <c r="D94" s="95"/>
      <c r="E94" s="96"/>
      <c r="F94" s="95"/>
      <c r="G94" s="95"/>
      <c r="H94" s="16"/>
      <c r="I94" s="71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90"/>
      <c r="B95" s="91"/>
      <c r="C95" s="91"/>
      <c r="D95" s="95"/>
      <c r="E95" s="96"/>
      <c r="F95" s="95"/>
      <c r="G95" s="95"/>
      <c r="H95" s="16"/>
      <c r="I95" s="71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90"/>
      <c r="B96" s="91"/>
      <c r="C96" s="91"/>
      <c r="D96" s="95"/>
      <c r="E96" s="96"/>
      <c r="F96" s="95"/>
      <c r="G96" s="95"/>
      <c r="H96" s="16"/>
      <c r="I96" s="71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90"/>
      <c r="B97" s="91"/>
      <c r="C97" s="91"/>
      <c r="D97" s="95"/>
      <c r="E97" s="96"/>
      <c r="F97" s="95"/>
      <c r="G97" s="95"/>
      <c r="H97" s="16"/>
      <c r="I97" s="71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90"/>
      <c r="B98" s="91"/>
      <c r="C98" s="91"/>
      <c r="D98" s="95"/>
      <c r="E98" s="96"/>
      <c r="F98" s="95"/>
      <c r="G98" s="95"/>
      <c r="H98" s="16"/>
      <c r="I98" s="71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90"/>
      <c r="B99" s="91"/>
      <c r="C99" s="91"/>
      <c r="D99" s="95"/>
      <c r="E99" s="96"/>
      <c r="F99" s="95"/>
      <c r="G99" s="95"/>
      <c r="H99" s="16"/>
      <c r="I99" s="71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90"/>
      <c r="B100" s="91"/>
      <c r="C100" s="91"/>
      <c r="D100" s="95"/>
      <c r="E100" s="96"/>
      <c r="F100" s="95"/>
      <c r="G100" s="95"/>
      <c r="H100" s="16"/>
      <c r="I100" s="71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90"/>
      <c r="B101" s="91"/>
      <c r="C101" s="91"/>
      <c r="D101" s="95"/>
      <c r="E101" s="96"/>
      <c r="F101" s="95"/>
      <c r="G101" s="95"/>
      <c r="H101" s="16"/>
      <c r="I101" s="7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90"/>
      <c r="B102" s="91"/>
      <c r="C102" s="91"/>
      <c r="D102" s="95"/>
      <c r="E102" s="96"/>
      <c r="F102" s="95"/>
      <c r="G102" s="95"/>
      <c r="H102" s="16"/>
      <c r="I102" s="71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90"/>
      <c r="B103" s="91"/>
      <c r="C103" s="91"/>
      <c r="D103" s="95"/>
      <c r="E103" s="96"/>
      <c r="F103" s="95"/>
      <c r="G103" s="95"/>
      <c r="H103" s="16"/>
      <c r="I103" s="71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90"/>
      <c r="B104" s="91"/>
      <c r="C104" s="91"/>
      <c r="D104" s="95"/>
      <c r="E104" s="96"/>
      <c r="F104" s="95"/>
      <c r="G104" s="95"/>
      <c r="H104" s="16"/>
      <c r="I104" s="71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90"/>
      <c r="B105" s="91"/>
      <c r="C105" s="91"/>
      <c r="D105" s="95"/>
      <c r="E105" s="96"/>
      <c r="F105" s="95"/>
      <c r="G105" s="95"/>
      <c r="H105" s="16"/>
      <c r="I105" s="71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90"/>
      <c r="B106" s="91"/>
      <c r="C106" s="91"/>
      <c r="D106" s="95"/>
      <c r="E106" s="96"/>
      <c r="F106" s="95"/>
      <c r="G106" s="95"/>
      <c r="H106" s="16"/>
      <c r="I106" s="71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90"/>
      <c r="B107" s="91"/>
      <c r="C107" s="91"/>
      <c r="D107" s="95"/>
      <c r="E107" s="96"/>
      <c r="F107" s="95"/>
      <c r="G107" s="95"/>
      <c r="H107" s="16"/>
      <c r="I107" s="71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90"/>
      <c r="B108" s="91"/>
      <c r="C108" s="91"/>
      <c r="D108" s="95"/>
      <c r="E108" s="96"/>
      <c r="F108" s="95"/>
      <c r="G108" s="95"/>
      <c r="H108" s="16"/>
      <c r="I108" s="71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90"/>
      <c r="B109" s="91"/>
      <c r="C109" s="91"/>
      <c r="D109" s="95"/>
      <c r="E109" s="96"/>
      <c r="F109" s="95"/>
      <c r="G109" s="95"/>
      <c r="H109" s="16"/>
      <c r="I109" s="71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90"/>
      <c r="B110" s="91"/>
      <c r="C110" s="91"/>
      <c r="D110" s="95"/>
      <c r="E110" s="96"/>
      <c r="F110" s="95"/>
      <c r="G110" s="95"/>
      <c r="H110" s="16"/>
      <c r="I110" s="71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90"/>
      <c r="B111" s="91"/>
      <c r="C111" s="91"/>
      <c r="D111" s="95"/>
      <c r="E111" s="96"/>
      <c r="F111" s="95"/>
      <c r="G111" s="95"/>
      <c r="H111" s="16"/>
      <c r="I111" s="71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90"/>
      <c r="B112" s="91"/>
      <c r="C112" s="91"/>
      <c r="D112" s="95"/>
      <c r="E112" s="96"/>
      <c r="F112" s="95"/>
      <c r="G112" s="95"/>
      <c r="H112" s="16"/>
      <c r="I112" s="71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90"/>
      <c r="B113" s="91"/>
      <c r="C113" s="91"/>
      <c r="D113" s="95"/>
      <c r="E113" s="96"/>
      <c r="F113" s="95"/>
      <c r="G113" s="95"/>
      <c r="H113" s="16"/>
      <c r="I113" s="71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90"/>
      <c r="B114" s="91"/>
      <c r="C114" s="91"/>
      <c r="D114" s="95"/>
      <c r="E114" s="96"/>
      <c r="F114" s="95"/>
      <c r="G114" s="95"/>
      <c r="H114" s="16"/>
      <c r="I114" s="71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90"/>
      <c r="B115" s="91"/>
      <c r="C115" s="91"/>
      <c r="D115" s="95"/>
      <c r="E115" s="96"/>
      <c r="F115" s="95"/>
      <c r="G115" s="95"/>
      <c r="H115" s="16"/>
      <c r="I115" s="71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90"/>
      <c r="B116" s="91"/>
      <c r="C116" s="91"/>
      <c r="D116" s="95"/>
      <c r="E116" s="96"/>
      <c r="F116" s="95"/>
      <c r="G116" s="95"/>
      <c r="H116" s="16"/>
      <c r="I116" s="71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90"/>
      <c r="B117" s="91"/>
      <c r="C117" s="91"/>
      <c r="D117" s="95"/>
      <c r="E117" s="96"/>
      <c r="F117" s="95"/>
      <c r="G117" s="95"/>
      <c r="H117" s="16"/>
      <c r="I117" s="71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90"/>
      <c r="B118" s="91"/>
      <c r="C118" s="91"/>
      <c r="D118" s="95"/>
      <c r="E118" s="96"/>
      <c r="F118" s="95"/>
      <c r="G118" s="95"/>
      <c r="H118" s="16"/>
      <c r="I118" s="71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90"/>
      <c r="B119" s="91"/>
      <c r="C119" s="91"/>
      <c r="D119" s="95"/>
      <c r="E119" s="96"/>
      <c r="F119" s="95"/>
      <c r="G119" s="95"/>
      <c r="H119" s="16"/>
      <c r="I119" s="71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90"/>
      <c r="B120" s="91"/>
      <c r="C120" s="91"/>
      <c r="D120" s="95"/>
      <c r="E120" s="96"/>
      <c r="F120" s="95"/>
      <c r="G120" s="95"/>
      <c r="H120" s="16"/>
      <c r="I120" s="71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90"/>
      <c r="B121" s="91"/>
      <c r="C121" s="91"/>
      <c r="D121" s="95"/>
      <c r="E121" s="96"/>
      <c r="F121" s="95"/>
      <c r="G121" s="95"/>
      <c r="H121" s="16"/>
      <c r="I121" s="71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90"/>
      <c r="B122" s="91"/>
      <c r="C122" s="91"/>
      <c r="D122" s="95"/>
      <c r="E122" s="96"/>
      <c r="F122" s="95"/>
      <c r="G122" s="95"/>
      <c r="H122" s="16"/>
      <c r="I122" s="71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90"/>
      <c r="B123" s="91"/>
      <c r="C123" s="91"/>
      <c r="D123" s="95"/>
      <c r="E123" s="96"/>
      <c r="F123" s="95"/>
      <c r="G123" s="95"/>
      <c r="H123" s="16"/>
      <c r="I123" s="71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90"/>
      <c r="B124" s="91"/>
      <c r="C124" s="91"/>
      <c r="D124" s="95"/>
      <c r="E124" s="96"/>
      <c r="F124" s="95"/>
      <c r="G124" s="95"/>
      <c r="H124" s="16"/>
      <c r="I124" s="71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90"/>
      <c r="B125" s="91"/>
      <c r="C125" s="91"/>
      <c r="D125" s="95"/>
      <c r="E125" s="96"/>
      <c r="F125" s="95"/>
      <c r="G125" s="95"/>
      <c r="H125" s="16"/>
      <c r="I125" s="71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90"/>
      <c r="B126" s="91"/>
      <c r="C126" s="91"/>
      <c r="D126" s="95"/>
      <c r="E126" s="96"/>
      <c r="F126" s="95"/>
      <c r="G126" s="95"/>
      <c r="H126" s="16"/>
      <c r="I126" s="71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90"/>
      <c r="B127" s="91"/>
      <c r="C127" s="91"/>
      <c r="D127" s="95"/>
      <c r="E127" s="96"/>
      <c r="F127" s="95"/>
      <c r="G127" s="95"/>
      <c r="H127" s="16"/>
      <c r="I127" s="71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90"/>
      <c r="B128" s="91"/>
      <c r="C128" s="91"/>
      <c r="D128" s="95"/>
      <c r="E128" s="96"/>
      <c r="F128" s="95"/>
      <c r="G128" s="95"/>
      <c r="H128" s="16"/>
      <c r="I128" s="71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90"/>
      <c r="B129" s="91"/>
      <c r="C129" s="91"/>
      <c r="D129" s="95"/>
      <c r="E129" s="96"/>
      <c r="F129" s="95"/>
      <c r="G129" s="95"/>
      <c r="H129" s="16"/>
      <c r="I129" s="71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90"/>
      <c r="B130" s="91"/>
      <c r="C130" s="91"/>
      <c r="D130" s="95"/>
      <c r="E130" s="96"/>
      <c r="F130" s="95"/>
      <c r="G130" s="95"/>
      <c r="H130" s="16"/>
      <c r="I130" s="71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90"/>
      <c r="B131" s="91"/>
      <c r="C131" s="91"/>
      <c r="D131" s="95"/>
      <c r="E131" s="96"/>
      <c r="F131" s="95"/>
      <c r="G131" s="95"/>
      <c r="H131" s="16"/>
      <c r="I131" s="71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90"/>
      <c r="B132" s="91"/>
      <c r="C132" s="91"/>
      <c r="D132" s="95"/>
      <c r="E132" s="96"/>
      <c r="F132" s="95"/>
      <c r="G132" s="95"/>
      <c r="H132" s="16"/>
      <c r="I132" s="71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90"/>
      <c r="B133" s="91"/>
      <c r="C133" s="91"/>
      <c r="D133" s="95"/>
      <c r="E133" s="96"/>
      <c r="F133" s="95"/>
      <c r="G133" s="95"/>
      <c r="H133" s="16"/>
      <c r="I133" s="71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90"/>
      <c r="B134" s="91"/>
      <c r="C134" s="91"/>
      <c r="D134" s="95"/>
      <c r="E134" s="96"/>
      <c r="F134" s="95"/>
      <c r="G134" s="95"/>
      <c r="H134" s="16"/>
      <c r="I134" s="71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90"/>
      <c r="B135" s="91"/>
      <c r="C135" s="91"/>
      <c r="D135" s="95"/>
      <c r="E135" s="96"/>
      <c r="F135" s="95"/>
      <c r="G135" s="95"/>
      <c r="H135" s="16"/>
      <c r="I135" s="71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90"/>
      <c r="B136" s="91"/>
      <c r="C136" s="91"/>
      <c r="D136" s="95"/>
      <c r="E136" s="96"/>
      <c r="F136" s="95"/>
      <c r="G136" s="95"/>
      <c r="H136" s="16"/>
      <c r="I136" s="71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90"/>
      <c r="B137" s="91"/>
      <c r="C137" s="91"/>
      <c r="D137" s="95"/>
      <c r="E137" s="96"/>
      <c r="F137" s="95"/>
      <c r="G137" s="95"/>
      <c r="H137" s="16"/>
      <c r="I137" s="71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90"/>
      <c r="B138" s="91"/>
      <c r="C138" s="91"/>
      <c r="D138" s="95"/>
      <c r="E138" s="96"/>
      <c r="F138" s="95"/>
      <c r="G138" s="95"/>
      <c r="H138" s="16"/>
      <c r="I138" s="71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90"/>
      <c r="B139" s="91"/>
      <c r="C139" s="91"/>
      <c r="D139" s="95"/>
      <c r="E139" s="96"/>
      <c r="F139" s="95"/>
      <c r="G139" s="95"/>
      <c r="H139" s="16"/>
      <c r="I139" s="71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90"/>
      <c r="B140" s="91"/>
      <c r="C140" s="91"/>
      <c r="D140" s="95"/>
      <c r="E140" s="96"/>
      <c r="F140" s="95"/>
      <c r="G140" s="95"/>
      <c r="H140" s="16"/>
      <c r="I140" s="71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90"/>
      <c r="B141" s="91"/>
      <c r="C141" s="91"/>
      <c r="D141" s="95"/>
      <c r="E141" s="96"/>
      <c r="F141" s="95"/>
      <c r="G141" s="95"/>
      <c r="H141" s="16"/>
      <c r="I141" s="71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90"/>
      <c r="B142" s="91"/>
      <c r="C142" s="91"/>
      <c r="D142" s="95"/>
      <c r="E142" s="96"/>
      <c r="F142" s="95"/>
      <c r="G142" s="95"/>
      <c r="H142" s="16"/>
      <c r="I142" s="71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90"/>
      <c r="B143" s="91"/>
      <c r="C143" s="91"/>
      <c r="D143" s="95"/>
      <c r="E143" s="96"/>
      <c r="F143" s="95"/>
      <c r="G143" s="95"/>
      <c r="H143" s="16"/>
      <c r="I143" s="71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90"/>
      <c r="B144" s="91"/>
      <c r="C144" s="91"/>
      <c r="D144" s="95"/>
      <c r="E144" s="96"/>
      <c r="F144" s="95"/>
      <c r="G144" s="95"/>
      <c r="H144" s="16"/>
      <c r="I144" s="71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90"/>
      <c r="B145" s="91"/>
      <c r="C145" s="91"/>
      <c r="D145" s="95"/>
      <c r="E145" s="96"/>
      <c r="F145" s="95"/>
      <c r="G145" s="95"/>
      <c r="H145" s="16"/>
      <c r="I145" s="71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90"/>
      <c r="B146" s="91"/>
      <c r="C146" s="91"/>
      <c r="D146" s="95"/>
      <c r="E146" s="96"/>
      <c r="F146" s="95"/>
      <c r="G146" s="95"/>
      <c r="H146" s="16"/>
      <c r="I146" s="71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90"/>
      <c r="B147" s="91"/>
      <c r="C147" s="91"/>
      <c r="D147" s="95"/>
      <c r="E147" s="96"/>
      <c r="F147" s="95"/>
      <c r="G147" s="95"/>
      <c r="H147" s="16"/>
      <c r="I147" s="71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90"/>
      <c r="B148" s="91"/>
      <c r="C148" s="91"/>
      <c r="D148" s="95"/>
      <c r="E148" s="96"/>
      <c r="F148" s="95"/>
      <c r="G148" s="95"/>
      <c r="H148" s="16"/>
      <c r="I148" s="71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90"/>
      <c r="B149" s="91"/>
      <c r="C149" s="91"/>
      <c r="D149" s="95"/>
      <c r="E149" s="96"/>
      <c r="F149" s="95"/>
      <c r="G149" s="95"/>
      <c r="H149" s="16"/>
      <c r="I149" s="71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90"/>
      <c r="B150" s="91"/>
      <c r="C150" s="91"/>
      <c r="D150" s="95"/>
      <c r="E150" s="96"/>
      <c r="F150" s="95"/>
      <c r="G150" s="95"/>
      <c r="H150" s="16"/>
      <c r="I150" s="71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90"/>
      <c r="B151" s="91"/>
      <c r="C151" s="91"/>
      <c r="D151" s="95"/>
      <c r="E151" s="96"/>
      <c r="F151" s="95"/>
      <c r="G151" s="95"/>
      <c r="H151" s="16"/>
      <c r="I151" s="71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90"/>
      <c r="B152" s="91"/>
      <c r="C152" s="91"/>
      <c r="D152" s="95"/>
      <c r="E152" s="96"/>
      <c r="F152" s="95"/>
      <c r="G152" s="95"/>
      <c r="H152" s="16"/>
      <c r="I152" s="71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90"/>
      <c r="B153" s="91"/>
      <c r="C153" s="91"/>
      <c r="D153" s="95"/>
      <c r="E153" s="96"/>
      <c r="F153" s="95"/>
      <c r="G153" s="95"/>
      <c r="H153" s="16"/>
      <c r="I153" s="71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90"/>
      <c r="B154" s="91"/>
      <c r="C154" s="91"/>
      <c r="D154" s="95"/>
      <c r="E154" s="96"/>
      <c r="F154" s="95"/>
      <c r="G154" s="95"/>
      <c r="H154" s="16"/>
      <c r="I154" s="71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90"/>
      <c r="B155" s="91"/>
      <c r="C155" s="91"/>
      <c r="D155" s="95"/>
      <c r="E155" s="96"/>
      <c r="F155" s="95"/>
      <c r="G155" s="95"/>
      <c r="H155" s="16"/>
      <c r="I155" s="71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90"/>
      <c r="B156" s="91"/>
      <c r="C156" s="91"/>
      <c r="D156" s="95"/>
      <c r="E156" s="96"/>
      <c r="F156" s="95"/>
      <c r="G156" s="95"/>
      <c r="H156" s="16"/>
      <c r="I156" s="71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90"/>
      <c r="B157" s="91"/>
      <c r="C157" s="91"/>
      <c r="D157" s="95"/>
      <c r="E157" s="96"/>
      <c r="F157" s="95"/>
      <c r="G157" s="95"/>
      <c r="H157" s="16"/>
      <c r="I157" s="71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90"/>
      <c r="B158" s="91"/>
      <c r="C158" s="91"/>
      <c r="D158" s="95"/>
      <c r="E158" s="96"/>
      <c r="F158" s="95"/>
      <c r="G158" s="95"/>
      <c r="H158" s="16"/>
      <c r="I158" s="71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90"/>
      <c r="B159" s="91"/>
      <c r="C159" s="91"/>
      <c r="D159" s="95"/>
      <c r="E159" s="96"/>
      <c r="F159" s="95"/>
      <c r="G159" s="95"/>
      <c r="H159" s="16"/>
      <c r="I159" s="71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90"/>
      <c r="B160" s="91"/>
      <c r="C160" s="91"/>
      <c r="D160" s="95"/>
      <c r="E160" s="96"/>
      <c r="F160" s="95"/>
      <c r="G160" s="95"/>
      <c r="H160" s="16"/>
      <c r="I160" s="71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90"/>
      <c r="B161" s="91"/>
      <c r="C161" s="91"/>
      <c r="D161" s="95"/>
      <c r="E161" s="96"/>
      <c r="F161" s="95"/>
      <c r="G161" s="95"/>
      <c r="H161" s="16"/>
      <c r="I161" s="71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90"/>
      <c r="B162" s="91"/>
      <c r="C162" s="91"/>
      <c r="D162" s="95"/>
      <c r="E162" s="96"/>
      <c r="F162" s="95"/>
      <c r="G162" s="95"/>
      <c r="H162" s="16"/>
      <c r="I162" s="71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90"/>
      <c r="B163" s="91"/>
      <c r="C163" s="91"/>
      <c r="D163" s="95"/>
      <c r="E163" s="96"/>
      <c r="F163" s="95"/>
      <c r="G163" s="95"/>
      <c r="H163" s="16"/>
      <c r="I163" s="71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90"/>
      <c r="B164" s="91"/>
      <c r="C164" s="91"/>
      <c r="D164" s="95"/>
      <c r="E164" s="96"/>
      <c r="F164" s="95"/>
      <c r="G164" s="95"/>
      <c r="H164" s="16"/>
      <c r="I164" s="71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90"/>
      <c r="B165" s="91"/>
      <c r="C165" s="91"/>
      <c r="D165" s="95"/>
      <c r="E165" s="96"/>
      <c r="F165" s="95"/>
      <c r="G165" s="95"/>
      <c r="H165" s="16"/>
      <c r="I165" s="71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90"/>
      <c r="B166" s="91"/>
      <c r="C166" s="91"/>
      <c r="D166" s="95"/>
      <c r="E166" s="96"/>
      <c r="F166" s="95"/>
      <c r="G166" s="95"/>
      <c r="H166" s="16"/>
      <c r="I166" s="71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90"/>
      <c r="B167" s="91"/>
      <c r="C167" s="91"/>
      <c r="D167" s="95"/>
      <c r="E167" s="96"/>
      <c r="F167" s="95"/>
      <c r="G167" s="95"/>
      <c r="H167" s="16"/>
      <c r="I167" s="71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90"/>
      <c r="B168" s="91"/>
      <c r="C168" s="91"/>
      <c r="D168" s="95"/>
      <c r="E168" s="96"/>
      <c r="F168" s="95"/>
      <c r="G168" s="95"/>
      <c r="H168" s="16"/>
      <c r="I168" s="71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90"/>
      <c r="B169" s="91"/>
      <c r="C169" s="91"/>
      <c r="D169" s="95"/>
      <c r="E169" s="96"/>
      <c r="F169" s="95"/>
      <c r="G169" s="95"/>
      <c r="H169" s="16"/>
      <c r="I169" s="71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90"/>
      <c r="B170" s="91"/>
      <c r="C170" s="91"/>
      <c r="D170" s="95"/>
      <c r="E170" s="96"/>
      <c r="F170" s="95"/>
      <c r="G170" s="95"/>
      <c r="H170" s="16"/>
      <c r="I170" s="71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90"/>
      <c r="B171" s="91"/>
      <c r="C171" s="91"/>
      <c r="D171" s="95"/>
      <c r="E171" s="96"/>
      <c r="F171" s="95"/>
      <c r="G171" s="95"/>
      <c r="H171" s="16"/>
      <c r="I171" s="71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90"/>
      <c r="B172" s="91"/>
      <c r="C172" s="91"/>
      <c r="D172" s="95"/>
      <c r="E172" s="96"/>
      <c r="F172" s="95"/>
      <c r="G172" s="95"/>
      <c r="H172" s="16"/>
      <c r="I172" s="71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90"/>
      <c r="B173" s="91"/>
      <c r="C173" s="91"/>
      <c r="D173" s="95"/>
      <c r="E173" s="96"/>
      <c r="F173" s="95"/>
      <c r="G173" s="95"/>
      <c r="H173" s="16"/>
      <c r="I173" s="71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90"/>
      <c r="B174" s="91"/>
      <c r="C174" s="91"/>
      <c r="D174" s="95"/>
      <c r="E174" s="96"/>
      <c r="F174" s="95"/>
      <c r="G174" s="95"/>
      <c r="H174" s="16"/>
      <c r="I174" s="71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90"/>
      <c r="B175" s="91"/>
      <c r="C175" s="91"/>
      <c r="D175" s="95"/>
      <c r="E175" s="96"/>
      <c r="F175" s="95"/>
      <c r="G175" s="95"/>
      <c r="H175" s="16"/>
      <c r="I175" s="71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90"/>
      <c r="B176" s="91"/>
      <c r="C176" s="91"/>
      <c r="D176" s="95"/>
      <c r="E176" s="96"/>
      <c r="F176" s="95"/>
      <c r="G176" s="95"/>
      <c r="H176" s="16"/>
      <c r="I176" s="71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90"/>
      <c r="B177" s="91"/>
      <c r="C177" s="91"/>
      <c r="D177" s="95"/>
      <c r="E177" s="96"/>
      <c r="F177" s="95"/>
      <c r="G177" s="95"/>
      <c r="H177" s="16"/>
      <c r="I177" s="71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90"/>
      <c r="B178" s="91"/>
      <c r="C178" s="91"/>
      <c r="D178" s="95"/>
      <c r="E178" s="96"/>
      <c r="F178" s="95"/>
      <c r="G178" s="95"/>
      <c r="H178" s="16"/>
      <c r="I178" s="71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90"/>
      <c r="B179" s="91"/>
      <c r="C179" s="91"/>
      <c r="D179" s="95"/>
      <c r="E179" s="96"/>
      <c r="F179" s="95"/>
      <c r="G179" s="95"/>
      <c r="H179" s="16"/>
      <c r="I179" s="71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90"/>
      <c r="B180" s="91"/>
      <c r="C180" s="91"/>
      <c r="D180" s="95"/>
      <c r="E180" s="96"/>
      <c r="F180" s="95"/>
      <c r="G180" s="95"/>
      <c r="H180" s="16"/>
      <c r="I180" s="71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90"/>
      <c r="B181" s="91"/>
      <c r="C181" s="91"/>
      <c r="D181" s="95"/>
      <c r="E181" s="96"/>
      <c r="F181" s="95"/>
      <c r="G181" s="95"/>
      <c r="H181" s="16"/>
      <c r="I181" s="71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90"/>
      <c r="B182" s="91"/>
      <c r="C182" s="91"/>
      <c r="D182" s="95"/>
      <c r="E182" s="96"/>
      <c r="F182" s="95"/>
      <c r="G182" s="95"/>
      <c r="H182" s="16"/>
      <c r="I182" s="71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90"/>
      <c r="B183" s="91"/>
      <c r="C183" s="91"/>
      <c r="D183" s="95"/>
      <c r="E183" s="96"/>
      <c r="F183" s="95"/>
      <c r="G183" s="95"/>
      <c r="H183" s="16"/>
      <c r="I183" s="71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90"/>
      <c r="B184" s="91"/>
      <c r="C184" s="91"/>
      <c r="D184" s="95"/>
      <c r="E184" s="96"/>
      <c r="F184" s="95"/>
      <c r="G184" s="95"/>
      <c r="H184" s="16"/>
      <c r="I184" s="71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90"/>
      <c r="B185" s="91"/>
      <c r="C185" s="91"/>
      <c r="D185" s="95"/>
      <c r="E185" s="96"/>
      <c r="F185" s="95"/>
      <c r="G185" s="95"/>
      <c r="H185" s="16"/>
      <c r="I185" s="71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90"/>
      <c r="B186" s="91"/>
      <c r="C186" s="91"/>
      <c r="D186" s="95"/>
      <c r="E186" s="96"/>
      <c r="F186" s="95"/>
      <c r="G186" s="95"/>
      <c r="H186" s="16"/>
      <c r="I186" s="71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90"/>
      <c r="B187" s="91"/>
      <c r="C187" s="91"/>
      <c r="D187" s="95"/>
      <c r="E187" s="96"/>
      <c r="F187" s="95"/>
      <c r="G187" s="95"/>
      <c r="H187" s="16"/>
      <c r="I187" s="71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90"/>
      <c r="B188" s="91"/>
      <c r="C188" s="91"/>
      <c r="D188" s="95"/>
      <c r="E188" s="96"/>
      <c r="F188" s="95"/>
      <c r="G188" s="95"/>
      <c r="H188" s="16"/>
      <c r="I188" s="71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90"/>
      <c r="B189" s="91"/>
      <c r="C189" s="91"/>
      <c r="D189" s="95"/>
      <c r="E189" s="96"/>
      <c r="F189" s="95"/>
      <c r="G189" s="95"/>
      <c r="H189" s="16"/>
      <c r="I189" s="71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90"/>
      <c r="B190" s="91"/>
      <c r="C190" s="91"/>
      <c r="D190" s="95"/>
      <c r="E190" s="96"/>
      <c r="F190" s="95"/>
      <c r="G190" s="95"/>
      <c r="H190" s="16"/>
      <c r="I190" s="71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90"/>
      <c r="B191" s="91"/>
      <c r="C191" s="91"/>
      <c r="D191" s="95"/>
      <c r="E191" s="96"/>
      <c r="F191" s="95"/>
      <c r="G191" s="95"/>
      <c r="H191" s="16"/>
      <c r="I191" s="71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90"/>
      <c r="B192" s="91"/>
      <c r="C192" s="91"/>
      <c r="D192" s="95"/>
      <c r="E192" s="96"/>
      <c r="F192" s="95"/>
      <c r="G192" s="95"/>
      <c r="H192" s="16"/>
      <c r="I192" s="71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90"/>
      <c r="B193" s="91"/>
      <c r="C193" s="91"/>
      <c r="D193" s="95"/>
      <c r="E193" s="96"/>
      <c r="F193" s="95"/>
      <c r="G193" s="95"/>
      <c r="H193" s="16"/>
      <c r="I193" s="71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90"/>
      <c r="B194" s="91"/>
      <c r="C194" s="91"/>
      <c r="D194" s="95"/>
      <c r="E194" s="96"/>
      <c r="F194" s="95"/>
      <c r="G194" s="95"/>
      <c r="H194" s="16"/>
      <c r="I194" s="71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90"/>
      <c r="B195" s="91"/>
      <c r="C195" s="91"/>
      <c r="D195" s="95"/>
      <c r="E195" s="96"/>
      <c r="F195" s="95"/>
      <c r="G195" s="95"/>
      <c r="H195" s="16"/>
      <c r="I195" s="71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90"/>
      <c r="B196" s="91"/>
      <c r="C196" s="91"/>
      <c r="D196" s="95"/>
      <c r="E196" s="96"/>
      <c r="F196" s="95"/>
      <c r="G196" s="95"/>
      <c r="H196" s="16"/>
      <c r="I196" s="71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90"/>
      <c r="B197" s="91"/>
      <c r="C197" s="91"/>
      <c r="D197" s="95"/>
      <c r="E197" s="96"/>
      <c r="F197" s="95"/>
      <c r="G197" s="95"/>
      <c r="H197" s="16"/>
      <c r="I197" s="71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90"/>
      <c r="B198" s="91"/>
      <c r="C198" s="91"/>
      <c r="D198" s="95"/>
      <c r="E198" s="96"/>
      <c r="F198" s="95"/>
      <c r="G198" s="95"/>
      <c r="H198" s="16"/>
      <c r="I198" s="71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90"/>
      <c r="B199" s="91"/>
      <c r="C199" s="91"/>
      <c r="D199" s="95"/>
      <c r="E199" s="96"/>
      <c r="F199" s="95"/>
      <c r="G199" s="95"/>
      <c r="H199" s="16"/>
      <c r="I199" s="71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90"/>
      <c r="B200" s="91"/>
      <c r="C200" s="91"/>
      <c r="D200" s="95"/>
      <c r="E200" s="96"/>
      <c r="F200" s="95"/>
      <c r="G200" s="95"/>
      <c r="H200" s="16"/>
      <c r="I200" s="71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90"/>
      <c r="B201" s="91"/>
      <c r="C201" s="91"/>
      <c r="D201" s="95"/>
      <c r="E201" s="96"/>
      <c r="F201" s="95"/>
      <c r="G201" s="95"/>
      <c r="H201" s="16"/>
      <c r="I201" s="71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90"/>
      <c r="B202" s="91"/>
      <c r="C202" s="91"/>
      <c r="D202" s="95"/>
      <c r="E202" s="96"/>
      <c r="F202" s="95"/>
      <c r="G202" s="95"/>
      <c r="H202" s="16"/>
      <c r="I202" s="71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90"/>
      <c r="B203" s="91"/>
      <c r="C203" s="91"/>
      <c r="D203" s="95"/>
      <c r="E203" s="96"/>
      <c r="F203" s="95"/>
      <c r="G203" s="95"/>
      <c r="H203" s="16"/>
      <c r="I203" s="71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90"/>
      <c r="B204" s="91"/>
      <c r="C204" s="91"/>
      <c r="D204" s="95"/>
      <c r="E204" s="96"/>
      <c r="F204" s="95"/>
      <c r="G204" s="95"/>
      <c r="H204" s="16"/>
      <c r="I204" s="71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90"/>
      <c r="B205" s="91"/>
      <c r="C205" s="91"/>
      <c r="D205" s="95"/>
      <c r="E205" s="96"/>
      <c r="F205" s="95"/>
      <c r="G205" s="95"/>
      <c r="H205" s="16"/>
      <c r="I205" s="71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90"/>
      <c r="B206" s="91"/>
      <c r="C206" s="91"/>
      <c r="D206" s="95"/>
      <c r="E206" s="96"/>
      <c r="F206" s="95"/>
      <c r="G206" s="95"/>
      <c r="H206" s="16"/>
      <c r="I206" s="71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90"/>
      <c r="B207" s="91"/>
      <c r="C207" s="91"/>
      <c r="D207" s="95"/>
      <c r="E207" s="96"/>
      <c r="F207" s="95"/>
      <c r="G207" s="95"/>
      <c r="H207" s="16"/>
      <c r="I207" s="71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90"/>
      <c r="B208" s="91"/>
      <c r="C208" s="91"/>
      <c r="D208" s="95"/>
      <c r="E208" s="96"/>
      <c r="F208" s="95"/>
      <c r="G208" s="95"/>
      <c r="H208" s="16"/>
      <c r="I208" s="71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90"/>
      <c r="B209" s="91"/>
      <c r="C209" s="91"/>
      <c r="D209" s="95"/>
      <c r="E209" s="96"/>
      <c r="F209" s="95"/>
      <c r="G209" s="95"/>
      <c r="H209" s="16"/>
      <c r="I209" s="71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90"/>
      <c r="B210" s="91"/>
      <c r="C210" s="91"/>
      <c r="D210" s="95"/>
      <c r="E210" s="96"/>
      <c r="F210" s="95"/>
      <c r="G210" s="95"/>
      <c r="H210" s="16"/>
      <c r="I210" s="71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90"/>
      <c r="B211" s="91"/>
      <c r="C211" s="91"/>
      <c r="D211" s="95"/>
      <c r="E211" s="96"/>
      <c r="F211" s="95"/>
      <c r="G211" s="95"/>
      <c r="H211" s="16"/>
      <c r="I211" s="71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90"/>
      <c r="B212" s="91"/>
      <c r="C212" s="91"/>
      <c r="D212" s="95"/>
      <c r="E212" s="96"/>
      <c r="F212" s="95"/>
      <c r="G212" s="95"/>
      <c r="H212" s="16"/>
      <c r="I212" s="71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90"/>
      <c r="B213" s="91"/>
      <c r="C213" s="91"/>
      <c r="D213" s="95"/>
      <c r="E213" s="96"/>
      <c r="F213" s="95"/>
      <c r="G213" s="95"/>
      <c r="H213" s="16"/>
      <c r="I213" s="71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90"/>
      <c r="B214" s="91"/>
      <c r="C214" s="91"/>
      <c r="D214" s="95"/>
      <c r="E214" s="96"/>
      <c r="F214" s="95"/>
      <c r="G214" s="95"/>
      <c r="H214" s="16"/>
      <c r="I214" s="71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90"/>
      <c r="B215" s="91"/>
      <c r="C215" s="91"/>
      <c r="D215" s="95"/>
      <c r="E215" s="96"/>
      <c r="F215" s="95"/>
      <c r="G215" s="95"/>
      <c r="H215" s="16"/>
      <c r="I215" s="71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90"/>
      <c r="B216" s="91"/>
      <c r="C216" s="91"/>
      <c r="D216" s="95"/>
      <c r="E216" s="96"/>
      <c r="F216" s="95"/>
      <c r="G216" s="95"/>
      <c r="H216" s="16"/>
      <c r="I216" s="71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90"/>
      <c r="B217" s="91"/>
      <c r="C217" s="91"/>
      <c r="D217" s="95"/>
      <c r="E217" s="96"/>
      <c r="F217" s="95"/>
      <c r="G217" s="95"/>
      <c r="H217" s="16"/>
      <c r="I217" s="71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90"/>
      <c r="B218" s="91"/>
      <c r="C218" s="91"/>
      <c r="D218" s="95"/>
      <c r="E218" s="96"/>
      <c r="F218" s="95"/>
      <c r="G218" s="95"/>
      <c r="H218" s="16"/>
      <c r="I218" s="71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90"/>
      <c r="B219" s="91"/>
      <c r="C219" s="91"/>
      <c r="D219" s="95"/>
      <c r="E219" s="96"/>
      <c r="F219" s="95"/>
      <c r="G219" s="95"/>
      <c r="H219" s="16"/>
      <c r="I219" s="71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90"/>
      <c r="B220" s="91"/>
      <c r="C220" s="91"/>
      <c r="D220" s="95"/>
      <c r="E220" s="96"/>
      <c r="F220" s="95"/>
      <c r="G220" s="95"/>
      <c r="H220" s="16"/>
      <c r="I220" s="71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90"/>
      <c r="B221" s="91"/>
      <c r="C221" s="91"/>
      <c r="D221" s="95"/>
      <c r="E221" s="96"/>
      <c r="F221" s="95"/>
      <c r="G221" s="95"/>
      <c r="H221" s="16"/>
      <c r="I221" s="71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90"/>
      <c r="B222" s="91"/>
      <c r="C222" s="91"/>
      <c r="D222" s="95"/>
      <c r="E222" s="96"/>
      <c r="F222" s="95"/>
      <c r="G222" s="95"/>
      <c r="H222" s="16"/>
      <c r="I222" s="71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90"/>
      <c r="B223" s="91"/>
      <c r="C223" s="91"/>
      <c r="D223" s="95"/>
      <c r="E223" s="96"/>
      <c r="F223" s="95"/>
      <c r="G223" s="95"/>
      <c r="H223" s="16"/>
      <c r="I223" s="71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90"/>
      <c r="B224" s="91"/>
      <c r="C224" s="91"/>
      <c r="D224" s="95"/>
      <c r="E224" s="96"/>
      <c r="F224" s="95"/>
      <c r="G224" s="95"/>
      <c r="H224" s="16"/>
      <c r="I224" s="71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90"/>
      <c r="B225" s="91"/>
      <c r="C225" s="91"/>
      <c r="D225" s="95"/>
      <c r="E225" s="96"/>
      <c r="F225" s="95"/>
      <c r="G225" s="95"/>
      <c r="H225" s="16"/>
      <c r="I225" s="71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90"/>
      <c r="B226" s="91"/>
      <c r="C226" s="91"/>
      <c r="D226" s="95"/>
      <c r="E226" s="96"/>
      <c r="F226" s="95"/>
      <c r="G226" s="95"/>
      <c r="H226" s="16"/>
      <c r="I226" s="71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90"/>
      <c r="B227" s="91"/>
      <c r="C227" s="91"/>
      <c r="D227" s="95"/>
      <c r="E227" s="96"/>
      <c r="F227" s="95"/>
      <c r="G227" s="95"/>
      <c r="H227" s="16"/>
      <c r="I227" s="71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90"/>
      <c r="B228" s="91"/>
      <c r="C228" s="91"/>
      <c r="D228" s="95"/>
      <c r="E228" s="96"/>
      <c r="F228" s="95"/>
      <c r="G228" s="95"/>
      <c r="H228" s="16"/>
      <c r="I228" s="71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90"/>
      <c r="B229" s="91"/>
      <c r="C229" s="91"/>
      <c r="D229" s="95"/>
      <c r="E229" s="96"/>
      <c r="F229" s="95"/>
      <c r="G229" s="95"/>
      <c r="H229" s="16"/>
      <c r="I229" s="71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90"/>
      <c r="B230" s="91"/>
      <c r="C230" s="91"/>
      <c r="D230" s="95"/>
      <c r="E230" s="96"/>
      <c r="F230" s="95"/>
      <c r="G230" s="95"/>
      <c r="H230" s="16"/>
      <c r="I230" s="71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90"/>
      <c r="B231" s="91"/>
      <c r="C231" s="91"/>
      <c r="D231" s="95"/>
      <c r="E231" s="96"/>
      <c r="F231" s="95"/>
      <c r="G231" s="95"/>
      <c r="H231" s="16"/>
      <c r="I231" s="71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90"/>
      <c r="B232" s="91"/>
      <c r="C232" s="91"/>
      <c r="D232" s="95"/>
      <c r="E232" s="96"/>
      <c r="F232" s="95"/>
      <c r="G232" s="95"/>
      <c r="H232" s="16"/>
      <c r="I232" s="71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90"/>
      <c r="B233" s="91"/>
      <c r="C233" s="91"/>
      <c r="D233" s="95"/>
      <c r="E233" s="96"/>
      <c r="F233" s="95"/>
      <c r="G233" s="95"/>
      <c r="H233" s="16"/>
      <c r="I233" s="71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90"/>
      <c r="B234" s="91"/>
      <c r="C234" s="91"/>
      <c r="D234" s="95"/>
      <c r="E234" s="96"/>
      <c r="F234" s="95"/>
      <c r="G234" s="95"/>
      <c r="H234" s="16"/>
      <c r="I234" s="71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90"/>
      <c r="B235" s="91"/>
      <c r="C235" s="91"/>
      <c r="D235" s="95"/>
      <c r="E235" s="96"/>
      <c r="F235" s="95"/>
      <c r="G235" s="95"/>
      <c r="H235" s="16"/>
      <c r="I235" s="71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90"/>
      <c r="B236" s="91"/>
      <c r="C236" s="91"/>
      <c r="D236" s="95"/>
      <c r="E236" s="96"/>
      <c r="F236" s="95"/>
      <c r="G236" s="95"/>
      <c r="H236" s="16"/>
      <c r="I236" s="71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90"/>
      <c r="B237" s="91"/>
      <c r="C237" s="91"/>
      <c r="D237" s="95"/>
      <c r="E237" s="96"/>
      <c r="F237" s="95"/>
      <c r="G237" s="95"/>
      <c r="H237" s="16"/>
      <c r="I237" s="71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90"/>
      <c r="B238" s="91"/>
      <c r="C238" s="91"/>
      <c r="D238" s="95"/>
      <c r="E238" s="96"/>
      <c r="F238" s="95"/>
      <c r="G238" s="95"/>
      <c r="H238" s="16"/>
      <c r="I238" s="71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90"/>
      <c r="B239" s="91"/>
      <c r="C239" s="91"/>
      <c r="D239" s="95"/>
      <c r="E239" s="96"/>
      <c r="F239" s="95"/>
      <c r="G239" s="95"/>
      <c r="H239" s="16"/>
      <c r="I239" s="71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90"/>
      <c r="B240" s="91"/>
      <c r="C240" s="91"/>
      <c r="D240" s="95"/>
      <c r="E240" s="96"/>
      <c r="F240" s="95"/>
      <c r="G240" s="95"/>
      <c r="H240" s="16"/>
      <c r="I240" s="71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90"/>
      <c r="B241" s="91"/>
      <c r="C241" s="91"/>
      <c r="D241" s="95"/>
      <c r="E241" s="96"/>
      <c r="F241" s="95"/>
      <c r="G241" s="95"/>
      <c r="H241" s="16"/>
      <c r="I241" s="71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90"/>
      <c r="B242" s="91"/>
      <c r="C242" s="91"/>
      <c r="D242" s="95"/>
      <c r="E242" s="96"/>
      <c r="F242" s="95"/>
      <c r="G242" s="95"/>
      <c r="H242" s="16"/>
      <c r="I242" s="71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90"/>
      <c r="B243" s="91"/>
      <c r="C243" s="91"/>
      <c r="D243" s="95"/>
      <c r="E243" s="96"/>
      <c r="F243" s="95"/>
      <c r="G243" s="95"/>
      <c r="H243" s="16"/>
      <c r="I243" s="71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90"/>
      <c r="B244" s="91"/>
      <c r="C244" s="91"/>
      <c r="D244" s="95"/>
      <c r="E244" s="96"/>
      <c r="F244" s="95"/>
      <c r="G244" s="95"/>
      <c r="H244" s="16"/>
      <c r="I244" s="71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90"/>
      <c r="B245" s="91"/>
      <c r="C245" s="91"/>
      <c r="D245" s="95"/>
      <c r="E245" s="96"/>
      <c r="F245" s="95"/>
      <c r="G245" s="95"/>
      <c r="H245" s="16"/>
      <c r="I245" s="71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90"/>
      <c r="B246" s="91"/>
      <c r="C246" s="91"/>
      <c r="D246" s="95"/>
      <c r="E246" s="96"/>
      <c r="F246" s="95"/>
      <c r="G246" s="95"/>
      <c r="H246" s="16"/>
      <c r="I246" s="71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90"/>
      <c r="B247" s="91"/>
      <c r="C247" s="91"/>
      <c r="D247" s="95"/>
      <c r="E247" s="96"/>
      <c r="F247" s="95"/>
      <c r="G247" s="95"/>
      <c r="H247" s="16"/>
      <c r="I247" s="71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90"/>
      <c r="B248" s="91"/>
      <c r="C248" s="91"/>
      <c r="D248" s="95"/>
      <c r="E248" s="96"/>
      <c r="F248" s="95"/>
      <c r="G248" s="95"/>
      <c r="H248" s="16"/>
      <c r="I248" s="71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90"/>
      <c r="B249" s="91"/>
      <c r="C249" s="91"/>
      <c r="D249" s="95"/>
      <c r="E249" s="96"/>
      <c r="F249" s="95"/>
      <c r="G249" s="95"/>
      <c r="H249" s="16"/>
      <c r="I249" s="71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90"/>
      <c r="B250" s="91"/>
      <c r="C250" s="91"/>
      <c r="D250" s="95"/>
      <c r="E250" s="96"/>
      <c r="F250" s="95"/>
      <c r="G250" s="95"/>
      <c r="H250" s="16"/>
      <c r="I250" s="71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90"/>
      <c r="B251" s="91"/>
      <c r="C251" s="91"/>
      <c r="D251" s="95"/>
      <c r="E251" s="96"/>
      <c r="F251" s="95"/>
      <c r="G251" s="95"/>
      <c r="H251" s="16"/>
      <c r="I251" s="71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90"/>
      <c r="B252" s="91"/>
      <c r="C252" s="91"/>
      <c r="D252" s="95"/>
      <c r="E252" s="96"/>
      <c r="F252" s="95"/>
      <c r="G252" s="95"/>
      <c r="H252" s="16"/>
      <c r="I252" s="71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90"/>
      <c r="B253" s="91"/>
      <c r="C253" s="91"/>
      <c r="D253" s="95"/>
      <c r="E253" s="96"/>
      <c r="F253" s="95"/>
      <c r="G253" s="95"/>
      <c r="H253" s="16"/>
      <c r="I253" s="71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90"/>
      <c r="B254" s="91"/>
      <c r="C254" s="91"/>
      <c r="D254" s="95"/>
      <c r="E254" s="96"/>
      <c r="F254" s="95"/>
      <c r="G254" s="95"/>
      <c r="H254" s="16"/>
      <c r="I254" s="71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90"/>
      <c r="B255" s="91"/>
      <c r="C255" s="91"/>
      <c r="D255" s="95"/>
      <c r="E255" s="96"/>
      <c r="F255" s="95"/>
      <c r="G255" s="95"/>
      <c r="H255" s="16"/>
      <c r="I255" s="71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90"/>
      <c r="B256" s="91"/>
      <c r="C256" s="91"/>
      <c r="D256" s="95"/>
      <c r="E256" s="96"/>
      <c r="F256" s="95"/>
      <c r="G256" s="95"/>
      <c r="H256" s="16"/>
      <c r="I256" s="71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90"/>
      <c r="B257" s="91"/>
      <c r="C257" s="91"/>
      <c r="D257" s="95"/>
      <c r="E257" s="96"/>
      <c r="F257" s="95"/>
      <c r="G257" s="95"/>
      <c r="H257" s="16"/>
      <c r="I257" s="71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90"/>
      <c r="B258" s="91"/>
      <c r="C258" s="91"/>
      <c r="D258" s="95"/>
      <c r="E258" s="96"/>
      <c r="F258" s="95"/>
      <c r="G258" s="95"/>
      <c r="H258" s="16"/>
      <c r="I258" s="71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90"/>
      <c r="B259" s="91"/>
      <c r="C259" s="91"/>
      <c r="D259" s="95"/>
      <c r="E259" s="96"/>
      <c r="F259" s="95"/>
      <c r="G259" s="95"/>
      <c r="H259" s="16"/>
      <c r="I259" s="71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90"/>
      <c r="B260" s="91"/>
      <c r="C260" s="91"/>
      <c r="D260" s="95"/>
      <c r="E260" s="96"/>
      <c r="F260" s="95"/>
      <c r="G260" s="95"/>
      <c r="H260" s="16"/>
      <c r="I260" s="71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90"/>
      <c r="B261" s="91"/>
      <c r="C261" s="91"/>
      <c r="D261" s="95"/>
      <c r="E261" s="96"/>
      <c r="F261" s="95"/>
      <c r="G261" s="95"/>
      <c r="H261" s="16"/>
      <c r="I261" s="71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90"/>
      <c r="B262" s="91"/>
      <c r="C262" s="91"/>
      <c r="D262" s="95"/>
      <c r="E262" s="96"/>
      <c r="F262" s="95"/>
      <c r="G262" s="95"/>
      <c r="H262" s="16"/>
      <c r="I262" s="71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90"/>
      <c r="B263" s="91"/>
      <c r="C263" s="91"/>
      <c r="D263" s="95"/>
      <c r="E263" s="96"/>
      <c r="F263" s="95"/>
      <c r="G263" s="95"/>
      <c r="H263" s="16"/>
      <c r="I263" s="71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90"/>
      <c r="B264" s="91"/>
      <c r="C264" s="91"/>
      <c r="D264" s="95"/>
      <c r="E264" s="96"/>
      <c r="F264" s="95"/>
      <c r="G264" s="95"/>
      <c r="H264" s="16"/>
      <c r="I264" s="71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90"/>
      <c r="B265" s="91"/>
      <c r="C265" s="91"/>
      <c r="D265" s="95"/>
      <c r="E265" s="96"/>
      <c r="F265" s="95"/>
      <c r="G265" s="95"/>
      <c r="H265" s="16"/>
      <c r="I265" s="71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90"/>
      <c r="B266" s="91"/>
      <c r="C266" s="91"/>
      <c r="D266" s="95"/>
      <c r="E266" s="96"/>
      <c r="F266" s="95"/>
      <c r="G266" s="95"/>
      <c r="H266" s="16"/>
      <c r="I266" s="71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90"/>
      <c r="B267" s="91"/>
      <c r="C267" s="91"/>
      <c r="D267" s="95"/>
      <c r="E267" s="96"/>
      <c r="F267" s="95"/>
      <c r="G267" s="95"/>
      <c r="H267" s="16"/>
      <c r="I267" s="71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90"/>
      <c r="B268" s="91"/>
      <c r="C268" s="91"/>
      <c r="D268" s="95"/>
      <c r="E268" s="96"/>
      <c r="F268" s="95"/>
      <c r="G268" s="95"/>
      <c r="H268" s="16"/>
      <c r="I268" s="71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90"/>
      <c r="B269" s="91"/>
      <c r="C269" s="91"/>
      <c r="D269" s="95"/>
      <c r="E269" s="96"/>
      <c r="F269" s="95"/>
      <c r="G269" s="95"/>
      <c r="H269" s="16"/>
      <c r="I269" s="71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90"/>
      <c r="B270" s="91"/>
      <c r="C270" s="91"/>
      <c r="D270" s="95"/>
      <c r="E270" s="96"/>
      <c r="F270" s="95"/>
      <c r="G270" s="95"/>
      <c r="H270" s="16"/>
      <c r="I270" s="71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90"/>
      <c r="B271" s="91"/>
      <c r="C271" s="91"/>
      <c r="D271" s="95"/>
      <c r="E271" s="96"/>
      <c r="F271" s="95"/>
      <c r="G271" s="95"/>
      <c r="H271" s="16"/>
      <c r="I271" s="71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90"/>
      <c r="B272" s="91"/>
      <c r="C272" s="91"/>
      <c r="D272" s="95"/>
      <c r="E272" s="96"/>
      <c r="F272" s="95"/>
      <c r="G272" s="95"/>
      <c r="H272" s="16"/>
      <c r="I272" s="71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90"/>
      <c r="B273" s="91"/>
      <c r="C273" s="91"/>
      <c r="D273" s="95"/>
      <c r="E273" s="96"/>
      <c r="F273" s="95"/>
      <c r="G273" s="95"/>
      <c r="H273" s="16"/>
      <c r="I273" s="71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90"/>
      <c r="B274" s="91"/>
      <c r="C274" s="91"/>
      <c r="D274" s="95"/>
      <c r="E274" s="96"/>
      <c r="F274" s="95"/>
      <c r="G274" s="95"/>
      <c r="H274" s="16"/>
      <c r="I274" s="71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90"/>
      <c r="B275" s="91"/>
      <c r="C275" s="91"/>
      <c r="D275" s="95"/>
      <c r="E275" s="96"/>
      <c r="F275" s="95"/>
      <c r="G275" s="95"/>
      <c r="H275" s="16"/>
      <c r="I275" s="71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90"/>
      <c r="B276" s="91"/>
      <c r="C276" s="91"/>
      <c r="D276" s="95"/>
      <c r="E276" s="96"/>
      <c r="F276" s="95"/>
      <c r="G276" s="95"/>
      <c r="H276" s="16"/>
      <c r="I276" s="71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90"/>
      <c r="B277" s="91"/>
      <c r="C277" s="91"/>
      <c r="D277" s="95"/>
      <c r="E277" s="96"/>
      <c r="F277" s="95"/>
      <c r="G277" s="95"/>
      <c r="H277" s="16"/>
      <c r="I277" s="71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90"/>
      <c r="B278" s="91"/>
      <c r="C278" s="91"/>
      <c r="D278" s="95"/>
      <c r="E278" s="96"/>
      <c r="F278" s="95"/>
      <c r="G278" s="95"/>
      <c r="H278" s="16"/>
      <c r="I278" s="71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90"/>
      <c r="B279" s="91"/>
      <c r="C279" s="91"/>
      <c r="D279" s="95"/>
      <c r="E279" s="96"/>
      <c r="F279" s="95"/>
      <c r="G279" s="95"/>
      <c r="H279" s="16"/>
      <c r="I279" s="71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90"/>
      <c r="B280" s="91"/>
      <c r="C280" s="91"/>
      <c r="D280" s="95"/>
      <c r="E280" s="96"/>
      <c r="F280" s="95"/>
      <c r="G280" s="95"/>
      <c r="H280" s="16"/>
      <c r="I280" s="71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90"/>
      <c r="B281" s="91"/>
      <c r="C281" s="91"/>
      <c r="D281" s="95"/>
      <c r="E281" s="96"/>
      <c r="F281" s="95"/>
      <c r="G281" s="95"/>
      <c r="H281" s="16"/>
      <c r="I281" s="71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90"/>
      <c r="B282" s="91"/>
      <c r="C282" s="91"/>
      <c r="D282" s="95"/>
      <c r="E282" s="96"/>
      <c r="F282" s="95"/>
      <c r="G282" s="95"/>
      <c r="H282" s="16"/>
      <c r="I282" s="71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90"/>
      <c r="B283" s="91"/>
      <c r="C283" s="91"/>
      <c r="D283" s="95"/>
      <c r="E283" s="96"/>
      <c r="F283" s="95"/>
      <c r="G283" s="95"/>
      <c r="H283" s="16"/>
      <c r="I283" s="71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90"/>
      <c r="B284" s="91"/>
      <c r="C284" s="91"/>
      <c r="D284" s="95"/>
      <c r="E284" s="96"/>
      <c r="F284" s="95"/>
      <c r="G284" s="95"/>
      <c r="H284" s="16"/>
      <c r="I284" s="71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90"/>
      <c r="B285" s="91"/>
      <c r="C285" s="91"/>
      <c r="D285" s="95"/>
      <c r="E285" s="96"/>
      <c r="F285" s="95"/>
      <c r="G285" s="95"/>
      <c r="H285" s="16"/>
      <c r="I285" s="71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90"/>
      <c r="B286" s="91"/>
      <c r="C286" s="91"/>
      <c r="D286" s="95"/>
      <c r="E286" s="96"/>
      <c r="F286" s="95"/>
      <c r="G286" s="95"/>
      <c r="H286" s="16"/>
      <c r="I286" s="71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90"/>
      <c r="B287" s="91"/>
      <c r="C287" s="91"/>
      <c r="D287" s="95"/>
      <c r="E287" s="96"/>
      <c r="F287" s="95"/>
      <c r="G287" s="95"/>
      <c r="H287" s="16"/>
      <c r="I287" s="71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90"/>
      <c r="B288" s="91"/>
      <c r="C288" s="91"/>
      <c r="D288" s="95"/>
      <c r="E288" s="96"/>
      <c r="F288" s="95"/>
      <c r="G288" s="95"/>
      <c r="H288" s="16"/>
      <c r="I288" s="71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90"/>
      <c r="B289" s="91"/>
      <c r="C289" s="91"/>
      <c r="D289" s="95"/>
      <c r="E289" s="96"/>
      <c r="F289" s="95"/>
      <c r="G289" s="95"/>
      <c r="H289" s="16"/>
      <c r="I289" s="71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90"/>
      <c r="B290" s="91"/>
      <c r="C290" s="91"/>
      <c r="D290" s="95"/>
      <c r="E290" s="96"/>
      <c r="F290" s="95"/>
      <c r="G290" s="95"/>
      <c r="H290" s="16"/>
      <c r="I290" s="71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90"/>
      <c r="B291" s="91"/>
      <c r="C291" s="91"/>
      <c r="D291" s="95"/>
      <c r="E291" s="96"/>
      <c r="F291" s="95"/>
      <c r="G291" s="95"/>
      <c r="H291" s="16"/>
      <c r="I291" s="71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90"/>
      <c r="B292" s="91"/>
      <c r="C292" s="91"/>
      <c r="D292" s="95"/>
      <c r="E292" s="96"/>
      <c r="F292" s="95"/>
      <c r="G292" s="95"/>
      <c r="H292" s="16"/>
      <c r="I292" s="71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90"/>
      <c r="B293" s="91"/>
      <c r="C293" s="91"/>
      <c r="D293" s="95"/>
      <c r="E293" s="96"/>
      <c r="F293" s="95"/>
      <c r="G293" s="95"/>
      <c r="H293" s="16"/>
      <c r="I293" s="71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90"/>
      <c r="B294" s="91"/>
      <c r="C294" s="91"/>
      <c r="D294" s="95"/>
      <c r="E294" s="96"/>
      <c r="F294" s="95"/>
      <c r="G294" s="95"/>
      <c r="H294" s="16"/>
      <c r="I294" s="71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90"/>
      <c r="B295" s="91"/>
      <c r="C295" s="91"/>
      <c r="D295" s="95"/>
      <c r="E295" s="96"/>
      <c r="F295" s="95"/>
      <c r="G295" s="95"/>
      <c r="H295" s="16"/>
      <c r="I295" s="71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90"/>
      <c r="B296" s="91"/>
      <c r="C296" s="91"/>
      <c r="D296" s="95"/>
      <c r="E296" s="96"/>
      <c r="F296" s="95"/>
      <c r="G296" s="95"/>
      <c r="H296" s="16"/>
      <c r="I296" s="71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90"/>
      <c r="B297" s="91"/>
      <c r="C297" s="91"/>
      <c r="D297" s="95"/>
      <c r="E297" s="96"/>
      <c r="F297" s="95"/>
      <c r="G297" s="95"/>
      <c r="H297" s="16"/>
      <c r="I297" s="71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90"/>
      <c r="B298" s="91"/>
      <c r="C298" s="91"/>
      <c r="D298" s="95"/>
      <c r="E298" s="96"/>
      <c r="F298" s="95"/>
      <c r="G298" s="95"/>
      <c r="H298" s="16"/>
      <c r="I298" s="71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90"/>
      <c r="B299" s="91"/>
      <c r="C299" s="91"/>
      <c r="D299" s="95"/>
      <c r="E299" s="96"/>
      <c r="F299" s="95"/>
      <c r="G299" s="95"/>
      <c r="H299" s="16"/>
      <c r="I299" s="71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90"/>
      <c r="B300" s="91"/>
      <c r="C300" s="91"/>
      <c r="D300" s="95"/>
      <c r="E300" s="96"/>
      <c r="F300" s="95"/>
      <c r="G300" s="95"/>
      <c r="H300" s="16"/>
      <c r="I300" s="71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90"/>
      <c r="B301" s="91"/>
      <c r="C301" s="91"/>
      <c r="D301" s="95"/>
      <c r="E301" s="96"/>
      <c r="F301" s="95"/>
      <c r="G301" s="95"/>
      <c r="H301" s="16"/>
      <c r="I301" s="71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90"/>
      <c r="B302" s="91"/>
      <c r="C302" s="91"/>
      <c r="D302" s="95"/>
      <c r="E302" s="96"/>
      <c r="F302" s="95"/>
      <c r="G302" s="95"/>
      <c r="H302" s="16"/>
      <c r="I302" s="71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90"/>
      <c r="B303" s="91"/>
      <c r="C303" s="91"/>
      <c r="D303" s="95"/>
      <c r="E303" s="96"/>
      <c r="F303" s="95"/>
      <c r="G303" s="95"/>
      <c r="H303" s="16"/>
      <c r="I303" s="71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90"/>
      <c r="B304" s="91"/>
      <c r="C304" s="91"/>
      <c r="D304" s="95"/>
      <c r="E304" s="96"/>
      <c r="F304" s="95"/>
      <c r="G304" s="95"/>
      <c r="H304" s="16"/>
      <c r="I304" s="71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90"/>
      <c r="B305" s="91"/>
      <c r="C305" s="91"/>
      <c r="D305" s="95"/>
      <c r="E305" s="96"/>
      <c r="F305" s="95"/>
      <c r="G305" s="95"/>
      <c r="H305" s="16"/>
      <c r="I305" s="71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90"/>
      <c r="B306" s="91"/>
      <c r="C306" s="91"/>
      <c r="D306" s="95"/>
      <c r="E306" s="96"/>
      <c r="F306" s="95"/>
      <c r="G306" s="95"/>
      <c r="H306" s="16"/>
      <c r="I306" s="71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90"/>
      <c r="B307" s="91"/>
      <c r="C307" s="91"/>
      <c r="D307" s="95"/>
      <c r="E307" s="96"/>
      <c r="F307" s="95"/>
      <c r="G307" s="95"/>
      <c r="H307" s="16"/>
      <c r="I307" s="71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90"/>
      <c r="B308" s="91"/>
      <c r="C308" s="91"/>
      <c r="D308" s="95"/>
      <c r="E308" s="96"/>
      <c r="F308" s="95"/>
      <c r="G308" s="95"/>
      <c r="H308" s="16"/>
      <c r="I308" s="71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90"/>
      <c r="B309" s="91"/>
      <c r="C309" s="91"/>
      <c r="D309" s="95"/>
      <c r="E309" s="96"/>
      <c r="F309" s="95"/>
      <c r="G309" s="95"/>
      <c r="H309" s="16"/>
      <c r="I309" s="71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90"/>
      <c r="B310" s="91"/>
      <c r="C310" s="91"/>
      <c r="D310" s="95"/>
      <c r="E310" s="96"/>
      <c r="F310" s="95"/>
      <c r="G310" s="95"/>
      <c r="H310" s="16"/>
      <c r="I310" s="71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90"/>
      <c r="B311" s="91"/>
      <c r="C311" s="91"/>
      <c r="D311" s="95"/>
      <c r="E311" s="96"/>
      <c r="F311" s="95"/>
      <c r="G311" s="95"/>
      <c r="H311" s="16"/>
      <c r="I311" s="71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90"/>
      <c r="B312" s="91"/>
      <c r="C312" s="91"/>
      <c r="D312" s="95"/>
      <c r="E312" s="96"/>
      <c r="F312" s="95"/>
      <c r="G312" s="95"/>
      <c r="H312" s="16"/>
      <c r="I312" s="71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90"/>
      <c r="B313" s="91"/>
      <c r="C313" s="91"/>
      <c r="D313" s="95"/>
      <c r="E313" s="96"/>
      <c r="F313" s="95"/>
      <c r="G313" s="95"/>
      <c r="H313" s="16"/>
      <c r="I313" s="71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90"/>
      <c r="B314" s="91"/>
      <c r="C314" s="91"/>
      <c r="D314" s="95"/>
      <c r="E314" s="96"/>
      <c r="F314" s="95"/>
      <c r="G314" s="95"/>
      <c r="H314" s="16"/>
      <c r="I314" s="71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90"/>
      <c r="B315" s="91"/>
      <c r="C315" s="91"/>
      <c r="D315" s="95"/>
      <c r="E315" s="96"/>
      <c r="F315" s="95"/>
      <c r="G315" s="95"/>
      <c r="H315" s="16"/>
      <c r="I315" s="71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90"/>
      <c r="B316" s="91"/>
      <c r="C316" s="91"/>
      <c r="D316" s="95"/>
      <c r="E316" s="96"/>
      <c r="F316" s="95"/>
      <c r="G316" s="95"/>
      <c r="H316" s="16"/>
      <c r="I316" s="71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90"/>
      <c r="B317" s="91"/>
      <c r="C317" s="91"/>
      <c r="D317" s="95"/>
      <c r="E317" s="96"/>
      <c r="F317" s="95"/>
      <c r="G317" s="95"/>
      <c r="H317" s="16"/>
      <c r="I317" s="71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90"/>
      <c r="B318" s="91"/>
      <c r="C318" s="91"/>
      <c r="D318" s="95"/>
      <c r="E318" s="96"/>
      <c r="F318" s="95"/>
      <c r="G318" s="95"/>
      <c r="H318" s="16"/>
      <c r="I318" s="71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90"/>
      <c r="B319" s="91"/>
      <c r="C319" s="91"/>
      <c r="D319" s="95"/>
      <c r="E319" s="96"/>
      <c r="F319" s="95"/>
      <c r="G319" s="95"/>
      <c r="H319" s="16"/>
      <c r="I319" s="71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90"/>
      <c r="B320" s="91"/>
      <c r="C320" s="91"/>
      <c r="D320" s="95"/>
      <c r="E320" s="96"/>
      <c r="F320" s="95"/>
      <c r="G320" s="95"/>
      <c r="H320" s="16"/>
      <c r="I320" s="71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90"/>
      <c r="B321" s="91"/>
      <c r="C321" s="91"/>
      <c r="D321" s="95"/>
      <c r="E321" s="96"/>
      <c r="F321" s="95"/>
      <c r="G321" s="95"/>
      <c r="H321" s="16"/>
      <c r="I321" s="71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90"/>
      <c r="B322" s="91"/>
      <c r="C322" s="91"/>
      <c r="D322" s="95"/>
      <c r="E322" s="96"/>
      <c r="F322" s="95"/>
      <c r="G322" s="95"/>
      <c r="H322" s="16"/>
      <c r="I322" s="71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90"/>
      <c r="B323" s="91"/>
      <c r="C323" s="91"/>
      <c r="D323" s="95"/>
      <c r="E323" s="96"/>
      <c r="F323" s="95"/>
      <c r="G323" s="95"/>
      <c r="H323" s="16"/>
      <c r="I323" s="71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90"/>
      <c r="B324" s="91"/>
      <c r="C324" s="91"/>
      <c r="D324" s="95"/>
      <c r="E324" s="96"/>
      <c r="F324" s="95"/>
      <c r="G324" s="95"/>
      <c r="H324" s="16"/>
      <c r="I324" s="71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90"/>
      <c r="B325" s="91"/>
      <c r="C325" s="91"/>
      <c r="D325" s="95"/>
      <c r="E325" s="96"/>
      <c r="F325" s="95"/>
      <c r="G325" s="95"/>
      <c r="H325" s="16"/>
      <c r="I325" s="71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90"/>
      <c r="B326" s="91"/>
      <c r="C326" s="91"/>
      <c r="D326" s="95"/>
      <c r="E326" s="96"/>
      <c r="F326" s="95"/>
      <c r="G326" s="95"/>
      <c r="H326" s="16"/>
      <c r="I326" s="71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90"/>
      <c r="B327" s="91"/>
      <c r="C327" s="91"/>
      <c r="D327" s="95"/>
      <c r="E327" s="96"/>
      <c r="F327" s="95"/>
      <c r="G327" s="95"/>
      <c r="H327" s="16"/>
      <c r="I327" s="71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90"/>
      <c r="B328" s="91"/>
      <c r="C328" s="91"/>
      <c r="D328" s="95"/>
      <c r="E328" s="96"/>
      <c r="F328" s="95"/>
      <c r="G328" s="95"/>
      <c r="H328" s="16"/>
      <c r="I328" s="71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90"/>
      <c r="B329" s="91"/>
      <c r="C329" s="91"/>
      <c r="D329" s="95"/>
      <c r="E329" s="96"/>
      <c r="F329" s="95"/>
      <c r="G329" s="95"/>
      <c r="H329" s="16"/>
      <c r="I329" s="71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90"/>
      <c r="B330" s="91"/>
      <c r="C330" s="91"/>
      <c r="D330" s="95"/>
      <c r="E330" s="96"/>
      <c r="F330" s="95"/>
      <c r="G330" s="95"/>
      <c r="H330" s="16"/>
      <c r="I330" s="71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90"/>
      <c r="B331" s="91"/>
      <c r="C331" s="91"/>
      <c r="D331" s="95"/>
      <c r="E331" s="96"/>
      <c r="F331" s="95"/>
      <c r="G331" s="95"/>
      <c r="H331" s="16"/>
      <c r="I331" s="71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90"/>
      <c r="B332" s="91"/>
      <c r="C332" s="91"/>
      <c r="D332" s="95"/>
      <c r="E332" s="96"/>
      <c r="F332" s="95"/>
      <c r="G332" s="95"/>
      <c r="H332" s="16"/>
      <c r="I332" s="71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90"/>
      <c r="B333" s="91"/>
      <c r="C333" s="91"/>
      <c r="D333" s="95"/>
      <c r="E333" s="96"/>
      <c r="F333" s="95"/>
      <c r="G333" s="95"/>
      <c r="H333" s="16"/>
      <c r="I333" s="71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90"/>
      <c r="B334" s="91"/>
      <c r="C334" s="91"/>
      <c r="D334" s="95"/>
      <c r="E334" s="96"/>
      <c r="F334" s="95"/>
      <c r="G334" s="95"/>
      <c r="H334" s="16"/>
      <c r="I334" s="71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90"/>
      <c r="B335" s="91"/>
      <c r="C335" s="91"/>
      <c r="D335" s="95"/>
      <c r="E335" s="96"/>
      <c r="F335" s="95"/>
      <c r="G335" s="95"/>
      <c r="H335" s="16"/>
      <c r="I335" s="71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90"/>
      <c r="B336" s="91"/>
      <c r="C336" s="91"/>
      <c r="D336" s="95"/>
      <c r="E336" s="96"/>
      <c r="F336" s="95"/>
      <c r="G336" s="95"/>
      <c r="H336" s="16"/>
      <c r="I336" s="71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90"/>
      <c r="B337" s="91"/>
      <c r="C337" s="91"/>
      <c r="D337" s="95"/>
      <c r="E337" s="96"/>
      <c r="F337" s="95"/>
      <c r="G337" s="95"/>
      <c r="H337" s="16"/>
      <c r="I337" s="71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90"/>
      <c r="B338" s="91"/>
      <c r="C338" s="91"/>
      <c r="D338" s="95"/>
      <c r="E338" s="96"/>
      <c r="F338" s="95"/>
      <c r="G338" s="95"/>
      <c r="H338" s="16"/>
      <c r="I338" s="71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90"/>
      <c r="B339" s="91"/>
      <c r="C339" s="91"/>
      <c r="D339" s="95"/>
      <c r="E339" s="96"/>
      <c r="F339" s="95"/>
      <c r="G339" s="95"/>
      <c r="H339" s="16"/>
      <c r="I339" s="71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90"/>
      <c r="B340" s="91"/>
      <c r="C340" s="91"/>
      <c r="D340" s="95"/>
      <c r="E340" s="96"/>
      <c r="F340" s="95"/>
      <c r="G340" s="95"/>
      <c r="H340" s="16"/>
      <c r="I340" s="71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90"/>
      <c r="B341" s="91"/>
      <c r="C341" s="91"/>
      <c r="D341" s="95"/>
      <c r="E341" s="96"/>
      <c r="F341" s="95"/>
      <c r="G341" s="95"/>
      <c r="H341" s="16"/>
      <c r="I341" s="71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90"/>
      <c r="B342" s="91"/>
      <c r="C342" s="91"/>
      <c r="D342" s="95"/>
      <c r="E342" s="96"/>
      <c r="F342" s="95"/>
      <c r="G342" s="95"/>
      <c r="H342" s="16"/>
      <c r="I342" s="71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90"/>
      <c r="B343" s="91"/>
      <c r="C343" s="91"/>
      <c r="D343" s="95"/>
      <c r="E343" s="96"/>
      <c r="F343" s="95"/>
      <c r="G343" s="95"/>
      <c r="H343" s="16"/>
      <c r="I343" s="71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90"/>
      <c r="B344" s="91"/>
      <c r="C344" s="91"/>
      <c r="D344" s="95"/>
      <c r="E344" s="96"/>
      <c r="F344" s="95"/>
      <c r="G344" s="95"/>
      <c r="H344" s="16"/>
      <c r="I344" s="71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90"/>
      <c r="B345" s="91"/>
      <c r="C345" s="91"/>
      <c r="D345" s="95"/>
      <c r="E345" s="96"/>
      <c r="F345" s="95"/>
      <c r="G345" s="95"/>
      <c r="H345" s="16"/>
      <c r="I345" s="71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90"/>
      <c r="B346" s="91"/>
      <c r="C346" s="91"/>
      <c r="D346" s="95"/>
      <c r="E346" s="96"/>
      <c r="F346" s="95"/>
      <c r="G346" s="95"/>
      <c r="H346" s="16"/>
      <c r="I346" s="71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90"/>
      <c r="B347" s="91"/>
      <c r="C347" s="91"/>
      <c r="D347" s="95"/>
      <c r="E347" s="96"/>
      <c r="F347" s="95"/>
      <c r="G347" s="95"/>
      <c r="H347" s="16"/>
      <c r="I347" s="71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90"/>
      <c r="B348" s="91"/>
      <c r="C348" s="91"/>
      <c r="D348" s="95"/>
      <c r="E348" s="96"/>
      <c r="F348" s="95"/>
      <c r="G348" s="95"/>
      <c r="H348" s="16"/>
      <c r="I348" s="71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90"/>
      <c r="B349" s="91"/>
      <c r="C349" s="91"/>
      <c r="D349" s="95"/>
      <c r="E349" s="96"/>
      <c r="F349" s="95"/>
      <c r="G349" s="95"/>
      <c r="H349" s="16"/>
      <c r="I349" s="71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90"/>
      <c r="B350" s="91"/>
      <c r="C350" s="91"/>
      <c r="D350" s="95"/>
      <c r="E350" s="96"/>
      <c r="F350" s="95"/>
      <c r="G350" s="95"/>
      <c r="H350" s="16"/>
      <c r="I350" s="71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90"/>
      <c r="B351" s="91"/>
      <c r="C351" s="91"/>
      <c r="D351" s="95"/>
      <c r="E351" s="96"/>
      <c r="F351" s="95"/>
      <c r="G351" s="95"/>
      <c r="H351" s="16"/>
      <c r="I351" s="71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90"/>
      <c r="B352" s="91"/>
      <c r="C352" s="91"/>
      <c r="D352" s="95"/>
      <c r="E352" s="96"/>
      <c r="F352" s="95"/>
      <c r="G352" s="95"/>
      <c r="H352" s="16"/>
      <c r="I352" s="71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90"/>
      <c r="B353" s="91"/>
      <c r="C353" s="91"/>
      <c r="D353" s="95"/>
      <c r="E353" s="96"/>
      <c r="F353" s="95"/>
      <c r="G353" s="95"/>
      <c r="H353" s="16"/>
      <c r="I353" s="71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90"/>
      <c r="B354" s="91"/>
      <c r="C354" s="91"/>
      <c r="D354" s="95"/>
      <c r="E354" s="96"/>
      <c r="F354" s="95"/>
      <c r="G354" s="95"/>
      <c r="H354" s="16"/>
      <c r="I354" s="71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90"/>
      <c r="B355" s="91"/>
      <c r="C355" s="91"/>
      <c r="D355" s="95"/>
      <c r="E355" s="96"/>
      <c r="F355" s="95"/>
      <c r="G355" s="95"/>
      <c r="H355" s="16"/>
      <c r="I355" s="71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90"/>
      <c r="B356" s="91"/>
      <c r="C356" s="91"/>
      <c r="D356" s="95"/>
      <c r="E356" s="96"/>
      <c r="F356" s="95"/>
      <c r="G356" s="95"/>
      <c r="H356" s="16"/>
      <c r="I356" s="71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90"/>
      <c r="B357" s="91"/>
      <c r="C357" s="91"/>
      <c r="D357" s="95"/>
      <c r="E357" s="96"/>
      <c r="F357" s="95"/>
      <c r="G357" s="95"/>
      <c r="H357" s="16"/>
      <c r="I357" s="71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90"/>
      <c r="B358" s="91"/>
      <c r="C358" s="91"/>
      <c r="D358" s="95"/>
      <c r="E358" s="96"/>
      <c r="F358" s="95"/>
      <c r="G358" s="95"/>
      <c r="H358" s="16"/>
      <c r="I358" s="71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90"/>
      <c r="B359" s="91"/>
      <c r="C359" s="91"/>
      <c r="D359" s="95"/>
      <c r="E359" s="96"/>
      <c r="F359" s="95"/>
      <c r="G359" s="95"/>
      <c r="H359" s="16"/>
      <c r="I359" s="71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90"/>
      <c r="B360" s="91"/>
      <c r="C360" s="91"/>
      <c r="D360" s="95"/>
      <c r="E360" s="96"/>
      <c r="F360" s="95"/>
      <c r="G360" s="95"/>
      <c r="H360" s="16"/>
      <c r="I360" s="71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90"/>
      <c r="B361" s="91"/>
      <c r="C361" s="91"/>
      <c r="D361" s="95"/>
      <c r="E361" s="96"/>
      <c r="F361" s="95"/>
      <c r="G361" s="95"/>
      <c r="H361" s="16"/>
      <c r="I361" s="71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90"/>
      <c r="B362" s="91"/>
      <c r="C362" s="91"/>
      <c r="D362" s="95"/>
      <c r="E362" s="96"/>
      <c r="F362" s="95"/>
      <c r="G362" s="95"/>
      <c r="H362" s="16"/>
      <c r="I362" s="71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90"/>
      <c r="B363" s="91"/>
      <c r="C363" s="91"/>
      <c r="D363" s="95"/>
      <c r="E363" s="96"/>
      <c r="F363" s="95"/>
      <c r="G363" s="95"/>
      <c r="H363" s="16"/>
      <c r="I363" s="71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90"/>
      <c r="B364" s="91"/>
      <c r="C364" s="91"/>
      <c r="D364" s="95"/>
      <c r="E364" s="96"/>
      <c r="F364" s="95"/>
      <c r="G364" s="95"/>
      <c r="H364" s="16"/>
      <c r="I364" s="71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90"/>
      <c r="B365" s="91"/>
      <c r="C365" s="91"/>
      <c r="D365" s="95"/>
      <c r="E365" s="96"/>
      <c r="F365" s="95"/>
      <c r="G365" s="95"/>
      <c r="H365" s="16"/>
      <c r="I365" s="71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90"/>
      <c r="B366" s="91"/>
      <c r="C366" s="91"/>
      <c r="D366" s="95"/>
      <c r="E366" s="96"/>
      <c r="F366" s="95"/>
      <c r="G366" s="95"/>
      <c r="H366" s="16"/>
      <c r="I366" s="71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90"/>
      <c r="B367" s="91"/>
      <c r="C367" s="91"/>
      <c r="D367" s="95"/>
      <c r="E367" s="96"/>
      <c r="F367" s="95"/>
      <c r="G367" s="95"/>
      <c r="H367" s="16"/>
      <c r="I367" s="71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90"/>
      <c r="B368" s="91"/>
      <c r="C368" s="91"/>
      <c r="D368" s="95"/>
      <c r="E368" s="96"/>
      <c r="F368" s="95"/>
      <c r="G368" s="95"/>
      <c r="H368" s="16"/>
      <c r="I368" s="71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90"/>
      <c r="B369" s="91"/>
      <c r="C369" s="91"/>
      <c r="D369" s="95"/>
      <c r="E369" s="96"/>
      <c r="F369" s="95"/>
      <c r="G369" s="95"/>
      <c r="H369" s="16"/>
      <c r="I369" s="71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90"/>
      <c r="B370" s="91"/>
      <c r="C370" s="91"/>
      <c r="D370" s="95"/>
      <c r="E370" s="96"/>
      <c r="F370" s="95"/>
      <c r="G370" s="95"/>
      <c r="H370" s="16"/>
      <c r="I370" s="71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90"/>
      <c r="B371" s="91"/>
      <c r="C371" s="91"/>
      <c r="D371" s="95"/>
      <c r="E371" s="96"/>
      <c r="F371" s="95"/>
      <c r="G371" s="95"/>
      <c r="H371" s="16"/>
      <c r="I371" s="71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90"/>
      <c r="B372" s="91"/>
      <c r="C372" s="91"/>
      <c r="D372" s="95"/>
      <c r="E372" s="96"/>
      <c r="F372" s="95"/>
      <c r="G372" s="95"/>
      <c r="H372" s="16"/>
      <c r="I372" s="71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90"/>
      <c r="B373" s="91"/>
      <c r="C373" s="91"/>
      <c r="D373" s="95"/>
      <c r="E373" s="96"/>
      <c r="F373" s="95"/>
      <c r="G373" s="95"/>
      <c r="H373" s="16"/>
      <c r="I373" s="71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90"/>
      <c r="B374" s="91"/>
      <c r="C374" s="91"/>
      <c r="D374" s="95"/>
      <c r="E374" s="96"/>
      <c r="F374" s="95"/>
      <c r="G374" s="95"/>
      <c r="H374" s="16"/>
      <c r="I374" s="71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90"/>
      <c r="B375" s="91"/>
      <c r="C375" s="91"/>
      <c r="D375" s="95"/>
      <c r="E375" s="96"/>
      <c r="F375" s="95"/>
      <c r="G375" s="95"/>
      <c r="H375" s="16"/>
      <c r="I375" s="71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90"/>
      <c r="B376" s="91"/>
      <c r="C376" s="91"/>
      <c r="D376" s="95"/>
      <c r="E376" s="96"/>
      <c r="F376" s="95"/>
      <c r="G376" s="95"/>
      <c r="H376" s="16"/>
      <c r="I376" s="71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90"/>
      <c r="B377" s="91"/>
      <c r="C377" s="91"/>
      <c r="D377" s="95"/>
      <c r="E377" s="96"/>
      <c r="F377" s="95"/>
      <c r="G377" s="95"/>
      <c r="H377" s="16"/>
      <c r="I377" s="71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90"/>
      <c r="B378" s="91"/>
      <c r="C378" s="91"/>
      <c r="D378" s="95"/>
      <c r="E378" s="96"/>
      <c r="F378" s="95"/>
      <c r="G378" s="95"/>
      <c r="H378" s="16"/>
      <c r="I378" s="71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90"/>
      <c r="B379" s="91"/>
      <c r="C379" s="91"/>
      <c r="D379" s="95"/>
      <c r="E379" s="96"/>
      <c r="F379" s="95"/>
      <c r="G379" s="95"/>
      <c r="H379" s="16"/>
      <c r="I379" s="71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90"/>
      <c r="B380" s="91"/>
      <c r="C380" s="91"/>
      <c r="D380" s="95"/>
      <c r="E380" s="96"/>
      <c r="F380" s="95"/>
      <c r="G380" s="95"/>
      <c r="H380" s="16"/>
      <c r="I380" s="71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90"/>
      <c r="B381" s="91"/>
      <c r="C381" s="91"/>
      <c r="D381" s="95"/>
      <c r="E381" s="96"/>
      <c r="F381" s="95"/>
      <c r="G381" s="95"/>
      <c r="H381" s="16"/>
      <c r="I381" s="71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90"/>
      <c r="B382" s="91"/>
      <c r="C382" s="91"/>
      <c r="D382" s="95"/>
      <c r="E382" s="96"/>
      <c r="F382" s="95"/>
      <c r="G382" s="95"/>
      <c r="H382" s="16"/>
      <c r="I382" s="71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90"/>
      <c r="B383" s="91"/>
      <c r="C383" s="91"/>
      <c r="D383" s="95"/>
      <c r="E383" s="96"/>
      <c r="F383" s="95"/>
      <c r="G383" s="95"/>
      <c r="H383" s="16"/>
      <c r="I383" s="71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90"/>
      <c r="B384" s="91"/>
      <c r="C384" s="91"/>
      <c r="D384" s="95"/>
      <c r="E384" s="96"/>
      <c r="F384" s="95"/>
      <c r="G384" s="95"/>
      <c r="H384" s="16"/>
      <c r="I384" s="71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90"/>
      <c r="B385" s="91"/>
      <c r="C385" s="91"/>
      <c r="D385" s="95"/>
      <c r="E385" s="96"/>
      <c r="F385" s="95"/>
      <c r="G385" s="95"/>
      <c r="H385" s="16"/>
      <c r="I385" s="71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90"/>
      <c r="B386" s="91"/>
      <c r="C386" s="91"/>
      <c r="D386" s="95"/>
      <c r="E386" s="96"/>
      <c r="F386" s="95"/>
      <c r="G386" s="95"/>
      <c r="H386" s="16"/>
      <c r="I386" s="71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90"/>
      <c r="B387" s="91"/>
      <c r="C387" s="91"/>
      <c r="D387" s="95"/>
      <c r="E387" s="96"/>
      <c r="F387" s="95"/>
      <c r="G387" s="95"/>
      <c r="H387" s="16"/>
      <c r="I387" s="71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90"/>
      <c r="B388" s="91"/>
      <c r="C388" s="91"/>
      <c r="D388" s="95"/>
      <c r="E388" s="96"/>
      <c r="F388" s="95"/>
      <c r="G388" s="95"/>
      <c r="H388" s="16"/>
      <c r="I388" s="71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90"/>
      <c r="B389" s="91"/>
      <c r="C389" s="91"/>
      <c r="D389" s="95"/>
      <c r="E389" s="96"/>
      <c r="F389" s="95"/>
      <c r="G389" s="95"/>
      <c r="H389" s="16"/>
      <c r="I389" s="71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90"/>
      <c r="B390" s="91"/>
      <c r="C390" s="91"/>
      <c r="D390" s="95"/>
      <c r="E390" s="96"/>
      <c r="F390" s="95"/>
      <c r="G390" s="95"/>
      <c r="H390" s="16"/>
      <c r="I390" s="71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90"/>
      <c r="B391" s="91"/>
      <c r="C391" s="91"/>
      <c r="D391" s="95"/>
      <c r="E391" s="96"/>
      <c r="F391" s="95"/>
      <c r="G391" s="95"/>
      <c r="H391" s="16"/>
      <c r="I391" s="71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90"/>
      <c r="B392" s="91"/>
      <c r="C392" s="91"/>
      <c r="D392" s="95"/>
      <c r="E392" s="96"/>
      <c r="F392" s="95"/>
      <c r="G392" s="95"/>
      <c r="H392" s="16"/>
      <c r="I392" s="71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90"/>
      <c r="B393" s="91"/>
      <c r="C393" s="91"/>
      <c r="D393" s="95"/>
      <c r="E393" s="96"/>
      <c r="F393" s="95"/>
      <c r="G393" s="95"/>
      <c r="H393" s="16"/>
      <c r="I393" s="71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90"/>
      <c r="B394" s="91"/>
      <c r="C394" s="91"/>
      <c r="D394" s="95"/>
      <c r="E394" s="96"/>
      <c r="F394" s="95"/>
      <c r="G394" s="95"/>
      <c r="H394" s="16"/>
      <c r="I394" s="71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90"/>
      <c r="B395" s="91"/>
      <c r="C395" s="91"/>
      <c r="D395" s="95"/>
      <c r="E395" s="96"/>
      <c r="F395" s="95"/>
      <c r="G395" s="95"/>
      <c r="H395" s="16"/>
      <c r="I395" s="71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90"/>
      <c r="B396" s="91"/>
      <c r="C396" s="91"/>
      <c r="D396" s="95"/>
      <c r="E396" s="96"/>
      <c r="F396" s="95"/>
      <c r="G396" s="95"/>
      <c r="H396" s="16"/>
      <c r="I396" s="71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90"/>
      <c r="B397" s="91"/>
      <c r="C397" s="91"/>
      <c r="D397" s="95"/>
      <c r="E397" s="96"/>
      <c r="F397" s="95"/>
      <c r="G397" s="95"/>
      <c r="H397" s="16"/>
      <c r="I397" s="71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90"/>
      <c r="B398" s="91"/>
      <c r="C398" s="91"/>
      <c r="D398" s="95"/>
      <c r="E398" s="96"/>
      <c r="F398" s="95"/>
      <c r="G398" s="95"/>
      <c r="H398" s="16"/>
      <c r="I398" s="71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90"/>
      <c r="B399" s="91"/>
      <c r="C399" s="91"/>
      <c r="D399" s="95"/>
      <c r="E399" s="96"/>
      <c r="F399" s="95"/>
      <c r="G399" s="95"/>
      <c r="H399" s="16"/>
      <c r="I399" s="71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90"/>
      <c r="B400" s="91"/>
      <c r="C400" s="91"/>
      <c r="D400" s="95"/>
      <c r="E400" s="96"/>
      <c r="F400" s="95"/>
      <c r="G400" s="95"/>
      <c r="H400" s="16"/>
      <c r="I400" s="71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90"/>
      <c r="B401" s="91"/>
      <c r="C401" s="91"/>
      <c r="D401" s="95"/>
      <c r="E401" s="96"/>
      <c r="F401" s="95"/>
      <c r="G401" s="95"/>
      <c r="H401" s="16"/>
      <c r="I401" s="71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90"/>
      <c r="B402" s="91"/>
      <c r="C402" s="91"/>
      <c r="D402" s="95"/>
      <c r="E402" s="96"/>
      <c r="F402" s="95"/>
      <c r="G402" s="95"/>
      <c r="H402" s="16"/>
      <c r="I402" s="71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90"/>
      <c r="B403" s="91"/>
      <c r="C403" s="91"/>
      <c r="D403" s="95"/>
      <c r="E403" s="96"/>
      <c r="F403" s="95"/>
      <c r="G403" s="95"/>
      <c r="H403" s="16"/>
      <c r="I403" s="71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90"/>
      <c r="B404" s="91"/>
      <c r="C404" s="91"/>
      <c r="D404" s="95"/>
      <c r="E404" s="96"/>
      <c r="F404" s="95"/>
      <c r="G404" s="95"/>
      <c r="H404" s="16"/>
      <c r="I404" s="71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90"/>
      <c r="B405" s="91"/>
      <c r="C405" s="91"/>
      <c r="D405" s="95"/>
      <c r="E405" s="96"/>
      <c r="F405" s="95"/>
      <c r="G405" s="95"/>
      <c r="H405" s="16"/>
      <c r="I405" s="71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90"/>
      <c r="B406" s="91"/>
      <c r="C406" s="91"/>
      <c r="D406" s="95"/>
      <c r="E406" s="96"/>
      <c r="F406" s="95"/>
      <c r="G406" s="95"/>
      <c r="H406" s="16"/>
      <c r="I406" s="71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90"/>
      <c r="B407" s="91"/>
      <c r="C407" s="91"/>
      <c r="D407" s="95"/>
      <c r="E407" s="96"/>
      <c r="F407" s="95"/>
      <c r="G407" s="95"/>
      <c r="H407" s="16"/>
      <c r="I407" s="71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90"/>
      <c r="B408" s="91"/>
      <c r="C408" s="91"/>
      <c r="D408" s="95"/>
      <c r="E408" s="96"/>
      <c r="F408" s="95"/>
      <c r="G408" s="95"/>
      <c r="H408" s="16"/>
      <c r="I408" s="71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90"/>
      <c r="B409" s="91"/>
      <c r="C409" s="91"/>
      <c r="D409" s="95"/>
      <c r="E409" s="96"/>
      <c r="F409" s="95"/>
      <c r="G409" s="95"/>
      <c r="H409" s="16"/>
      <c r="I409" s="71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90"/>
      <c r="B410" s="91"/>
      <c r="C410" s="91"/>
      <c r="D410" s="95"/>
      <c r="E410" s="96"/>
      <c r="F410" s="95"/>
      <c r="G410" s="95"/>
      <c r="H410" s="16"/>
      <c r="I410" s="71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90"/>
      <c r="B411" s="91"/>
      <c r="C411" s="91"/>
      <c r="D411" s="95"/>
      <c r="E411" s="96"/>
      <c r="F411" s="95"/>
      <c r="G411" s="95"/>
      <c r="H411" s="16"/>
      <c r="I411" s="71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90"/>
      <c r="B412" s="91"/>
      <c r="C412" s="91"/>
      <c r="D412" s="95"/>
      <c r="E412" s="96"/>
      <c r="F412" s="95"/>
      <c r="G412" s="95"/>
      <c r="H412" s="16"/>
      <c r="I412" s="71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90"/>
      <c r="B413" s="91"/>
      <c r="C413" s="91"/>
      <c r="D413" s="95"/>
      <c r="E413" s="96"/>
      <c r="F413" s="95"/>
      <c r="G413" s="95"/>
      <c r="H413" s="16"/>
      <c r="I413" s="71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90"/>
      <c r="B414" s="91"/>
      <c r="C414" s="91"/>
      <c r="D414" s="95"/>
      <c r="E414" s="96"/>
      <c r="F414" s="95"/>
      <c r="G414" s="95"/>
      <c r="H414" s="16"/>
      <c r="I414" s="71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90"/>
      <c r="B415" s="91"/>
      <c r="C415" s="91"/>
      <c r="D415" s="95"/>
      <c r="E415" s="96"/>
      <c r="F415" s="95"/>
      <c r="G415" s="95"/>
      <c r="H415" s="16"/>
      <c r="I415" s="71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90"/>
      <c r="B416" s="91"/>
      <c r="C416" s="91"/>
      <c r="D416" s="95"/>
      <c r="E416" s="96"/>
      <c r="F416" s="95"/>
      <c r="G416" s="95"/>
      <c r="H416" s="16"/>
      <c r="I416" s="71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90"/>
      <c r="B417" s="91"/>
      <c r="C417" s="91"/>
      <c r="D417" s="95"/>
      <c r="E417" s="96"/>
      <c r="F417" s="95"/>
      <c r="G417" s="95"/>
      <c r="H417" s="16"/>
      <c r="I417" s="71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90"/>
      <c r="B418" s="91"/>
      <c r="C418" s="91"/>
      <c r="D418" s="95"/>
      <c r="E418" s="96"/>
      <c r="F418" s="95"/>
      <c r="G418" s="95"/>
      <c r="H418" s="16"/>
      <c r="I418" s="71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90"/>
      <c r="B419" s="91"/>
      <c r="C419" s="91"/>
      <c r="D419" s="95"/>
      <c r="E419" s="96"/>
      <c r="F419" s="95"/>
      <c r="G419" s="95"/>
      <c r="H419" s="16"/>
      <c r="I419" s="71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90"/>
      <c r="B420" s="91"/>
      <c r="C420" s="91"/>
      <c r="D420" s="95"/>
      <c r="E420" s="96"/>
      <c r="F420" s="95"/>
      <c r="G420" s="95"/>
      <c r="H420" s="16"/>
      <c r="I420" s="71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90"/>
      <c r="B421" s="91"/>
      <c r="C421" s="91"/>
      <c r="D421" s="95"/>
      <c r="E421" s="96"/>
      <c r="F421" s="95"/>
      <c r="G421" s="95"/>
      <c r="H421" s="16"/>
      <c r="I421" s="71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90"/>
      <c r="B422" s="91"/>
      <c r="C422" s="91"/>
      <c r="D422" s="95"/>
      <c r="E422" s="96"/>
      <c r="F422" s="95"/>
      <c r="G422" s="95"/>
      <c r="H422" s="16"/>
      <c r="I422" s="71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90"/>
      <c r="B423" s="91"/>
      <c r="C423" s="91"/>
      <c r="D423" s="95"/>
      <c r="E423" s="96"/>
      <c r="F423" s="95"/>
      <c r="G423" s="95"/>
      <c r="H423" s="16"/>
      <c r="I423" s="71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90"/>
      <c r="B424" s="91"/>
      <c r="C424" s="91"/>
      <c r="D424" s="95"/>
      <c r="E424" s="96"/>
      <c r="F424" s="95"/>
      <c r="G424" s="95"/>
      <c r="H424" s="16"/>
      <c r="I424" s="71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90"/>
      <c r="B425" s="91"/>
      <c r="C425" s="91"/>
      <c r="D425" s="95"/>
      <c r="E425" s="96"/>
      <c r="F425" s="95"/>
      <c r="G425" s="95"/>
      <c r="H425" s="16"/>
      <c r="I425" s="71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90"/>
      <c r="B426" s="91"/>
      <c r="C426" s="91"/>
      <c r="D426" s="95"/>
      <c r="E426" s="96"/>
      <c r="F426" s="95"/>
      <c r="G426" s="95"/>
      <c r="H426" s="16"/>
      <c r="I426" s="71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90"/>
      <c r="B427" s="91"/>
      <c r="C427" s="91"/>
      <c r="D427" s="95"/>
      <c r="E427" s="96"/>
      <c r="F427" s="95"/>
      <c r="G427" s="95"/>
      <c r="H427" s="16"/>
      <c r="I427" s="71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90"/>
      <c r="B428" s="91"/>
      <c r="C428" s="91"/>
      <c r="D428" s="95"/>
      <c r="E428" s="96"/>
      <c r="F428" s="95"/>
      <c r="G428" s="95"/>
      <c r="H428" s="16"/>
      <c r="I428" s="71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90"/>
      <c r="B429" s="91"/>
      <c r="C429" s="91"/>
      <c r="D429" s="95"/>
      <c r="E429" s="96"/>
      <c r="F429" s="95"/>
      <c r="G429" s="95"/>
      <c r="H429" s="16"/>
      <c r="I429" s="71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90"/>
      <c r="B430" s="91"/>
      <c r="C430" s="91"/>
      <c r="D430" s="95"/>
      <c r="E430" s="96"/>
      <c r="F430" s="95"/>
      <c r="G430" s="95"/>
      <c r="H430" s="16"/>
      <c r="I430" s="71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90"/>
      <c r="B431" s="91"/>
      <c r="C431" s="91"/>
      <c r="D431" s="95"/>
      <c r="E431" s="96"/>
      <c r="F431" s="95"/>
      <c r="G431" s="95"/>
      <c r="H431" s="16"/>
      <c r="I431" s="71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90"/>
      <c r="B432" s="91"/>
      <c r="C432" s="91"/>
      <c r="D432" s="95"/>
      <c r="E432" s="96"/>
      <c r="F432" s="95"/>
      <c r="G432" s="95"/>
      <c r="H432" s="16"/>
      <c r="I432" s="71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90"/>
      <c r="B433" s="91"/>
      <c r="C433" s="91"/>
      <c r="D433" s="95"/>
      <c r="E433" s="96"/>
      <c r="F433" s="95"/>
      <c r="G433" s="95"/>
      <c r="H433" s="16"/>
      <c r="I433" s="71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90"/>
      <c r="B434" s="91"/>
      <c r="C434" s="91"/>
      <c r="D434" s="95"/>
      <c r="E434" s="96"/>
      <c r="F434" s="95"/>
      <c r="G434" s="95"/>
      <c r="H434" s="16"/>
      <c r="I434" s="71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90"/>
      <c r="B435" s="91"/>
      <c r="C435" s="91"/>
      <c r="D435" s="95"/>
      <c r="E435" s="96"/>
      <c r="F435" s="95"/>
      <c r="G435" s="95"/>
      <c r="H435" s="16"/>
      <c r="I435" s="71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90"/>
      <c r="B436" s="91"/>
      <c r="C436" s="91"/>
      <c r="D436" s="95"/>
      <c r="E436" s="96"/>
      <c r="F436" s="95"/>
      <c r="G436" s="95"/>
      <c r="H436" s="16"/>
      <c r="I436" s="71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90"/>
      <c r="B437" s="91"/>
      <c r="C437" s="91"/>
      <c r="D437" s="95"/>
      <c r="E437" s="96"/>
      <c r="F437" s="95"/>
      <c r="G437" s="95"/>
      <c r="H437" s="16"/>
      <c r="I437" s="71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90"/>
      <c r="B438" s="91"/>
      <c r="C438" s="91"/>
      <c r="D438" s="95"/>
      <c r="E438" s="96"/>
      <c r="F438" s="95"/>
      <c r="G438" s="95"/>
      <c r="H438" s="16"/>
      <c r="I438" s="71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90"/>
      <c r="B439" s="91"/>
      <c r="C439" s="91"/>
      <c r="D439" s="95"/>
      <c r="E439" s="96"/>
      <c r="F439" s="95"/>
      <c r="G439" s="95"/>
      <c r="H439" s="16"/>
      <c r="I439" s="71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90"/>
      <c r="B440" s="91"/>
      <c r="C440" s="91"/>
      <c r="D440" s="95"/>
      <c r="E440" s="96"/>
      <c r="F440" s="95"/>
      <c r="G440" s="95"/>
      <c r="H440" s="16"/>
      <c r="I440" s="71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90"/>
      <c r="B441" s="91"/>
      <c r="C441" s="91"/>
      <c r="D441" s="95"/>
      <c r="E441" s="96"/>
      <c r="F441" s="95"/>
      <c r="G441" s="95"/>
      <c r="H441" s="16"/>
      <c r="I441" s="71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90"/>
      <c r="B442" s="91"/>
      <c r="C442" s="91"/>
      <c r="D442" s="95"/>
      <c r="E442" s="96"/>
      <c r="F442" s="95"/>
      <c r="G442" s="95"/>
      <c r="H442" s="16"/>
      <c r="I442" s="71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90"/>
      <c r="B443" s="91"/>
      <c r="C443" s="91"/>
      <c r="D443" s="95"/>
      <c r="E443" s="96"/>
      <c r="F443" s="95"/>
      <c r="G443" s="95"/>
      <c r="H443" s="16"/>
      <c r="I443" s="71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90"/>
      <c r="B444" s="91"/>
      <c r="C444" s="91"/>
      <c r="D444" s="95"/>
      <c r="E444" s="96"/>
      <c r="F444" s="95"/>
      <c r="G444" s="95"/>
      <c r="H444" s="16"/>
      <c r="I444" s="71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90"/>
      <c r="B445" s="91"/>
      <c r="C445" s="91"/>
      <c r="D445" s="95"/>
      <c r="E445" s="96"/>
      <c r="F445" s="95"/>
      <c r="G445" s="95"/>
      <c r="H445" s="16"/>
      <c r="I445" s="71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90"/>
      <c r="B446" s="91"/>
      <c r="C446" s="91"/>
      <c r="D446" s="95"/>
      <c r="E446" s="96"/>
      <c r="F446" s="95"/>
      <c r="G446" s="95"/>
      <c r="H446" s="16"/>
      <c r="I446" s="71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90"/>
      <c r="B447" s="91"/>
      <c r="C447" s="91"/>
      <c r="D447" s="95"/>
      <c r="E447" s="96"/>
      <c r="F447" s="95"/>
      <c r="G447" s="95"/>
      <c r="H447" s="16"/>
      <c r="I447" s="71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90"/>
      <c r="B448" s="91"/>
      <c r="C448" s="91"/>
      <c r="D448" s="95"/>
      <c r="E448" s="96"/>
      <c r="F448" s="95"/>
      <c r="G448" s="95"/>
      <c r="H448" s="16"/>
      <c r="I448" s="71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90"/>
      <c r="B449" s="91"/>
      <c r="C449" s="91"/>
      <c r="D449" s="95"/>
      <c r="E449" s="96"/>
      <c r="F449" s="95"/>
      <c r="G449" s="95"/>
      <c r="H449" s="16"/>
      <c r="I449" s="71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90"/>
      <c r="B450" s="91"/>
      <c r="C450" s="91"/>
      <c r="D450" s="95"/>
      <c r="E450" s="96"/>
      <c r="F450" s="95"/>
      <c r="G450" s="95"/>
      <c r="H450" s="16"/>
      <c r="I450" s="71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90"/>
      <c r="B451" s="91"/>
      <c r="C451" s="91"/>
      <c r="D451" s="95"/>
      <c r="E451" s="96"/>
      <c r="F451" s="95"/>
      <c r="G451" s="95"/>
      <c r="H451" s="16"/>
      <c r="I451" s="71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90"/>
      <c r="B452" s="91"/>
      <c r="C452" s="91"/>
      <c r="D452" s="95"/>
      <c r="E452" s="96"/>
      <c r="F452" s="95"/>
      <c r="G452" s="95"/>
      <c r="H452" s="16"/>
      <c r="I452" s="71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90"/>
      <c r="B453" s="91"/>
      <c r="C453" s="91"/>
      <c r="D453" s="95"/>
      <c r="E453" s="96"/>
      <c r="F453" s="95"/>
      <c r="G453" s="95"/>
      <c r="H453" s="16"/>
      <c r="I453" s="71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90"/>
      <c r="B454" s="91"/>
      <c r="C454" s="91"/>
      <c r="D454" s="95"/>
      <c r="E454" s="96"/>
      <c r="F454" s="95"/>
      <c r="G454" s="95"/>
      <c r="H454" s="16"/>
      <c r="I454" s="71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90"/>
      <c r="B455" s="91"/>
      <c r="C455" s="91"/>
      <c r="D455" s="95"/>
      <c r="E455" s="96"/>
      <c r="F455" s="95"/>
      <c r="G455" s="95"/>
      <c r="H455" s="16"/>
      <c r="I455" s="71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90"/>
      <c r="B456" s="91"/>
      <c r="C456" s="91"/>
      <c r="D456" s="95"/>
      <c r="E456" s="96"/>
      <c r="F456" s="95"/>
      <c r="G456" s="95"/>
      <c r="H456" s="16"/>
      <c r="I456" s="71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90"/>
      <c r="B457" s="91"/>
      <c r="C457" s="91"/>
      <c r="D457" s="95"/>
      <c r="E457" s="96"/>
      <c r="F457" s="95"/>
      <c r="G457" s="95"/>
      <c r="H457" s="16"/>
      <c r="I457" s="71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90"/>
      <c r="B458" s="91"/>
      <c r="C458" s="91"/>
      <c r="D458" s="95"/>
      <c r="E458" s="96"/>
      <c r="F458" s="95"/>
      <c r="G458" s="95"/>
      <c r="H458" s="16"/>
      <c r="I458" s="71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90"/>
      <c r="B459" s="91"/>
      <c r="C459" s="91"/>
      <c r="D459" s="95"/>
      <c r="E459" s="96"/>
      <c r="F459" s="95"/>
      <c r="G459" s="95"/>
      <c r="H459" s="16"/>
      <c r="I459" s="71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90"/>
      <c r="B460" s="91"/>
      <c r="C460" s="91"/>
      <c r="D460" s="95"/>
      <c r="E460" s="96"/>
      <c r="F460" s="95"/>
      <c r="G460" s="95"/>
      <c r="H460" s="16"/>
      <c r="I460" s="71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90"/>
      <c r="B461" s="91"/>
      <c r="C461" s="91"/>
      <c r="D461" s="95"/>
      <c r="E461" s="96"/>
      <c r="F461" s="95"/>
      <c r="G461" s="95"/>
      <c r="H461" s="16"/>
      <c r="I461" s="71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90"/>
      <c r="B462" s="91"/>
      <c r="C462" s="91"/>
      <c r="D462" s="95"/>
      <c r="E462" s="96"/>
      <c r="F462" s="95"/>
      <c r="G462" s="95"/>
      <c r="H462" s="16"/>
      <c r="I462" s="71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90"/>
      <c r="B463" s="91"/>
      <c r="C463" s="91"/>
      <c r="D463" s="95"/>
      <c r="E463" s="96"/>
      <c r="F463" s="95"/>
      <c r="G463" s="95"/>
      <c r="H463" s="16"/>
      <c r="I463" s="71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90"/>
      <c r="B464" s="91"/>
      <c r="C464" s="91"/>
      <c r="D464" s="95"/>
      <c r="E464" s="96"/>
      <c r="F464" s="95"/>
      <c r="G464" s="95"/>
      <c r="H464" s="16"/>
      <c r="I464" s="71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90"/>
      <c r="B465" s="91"/>
      <c r="C465" s="91"/>
      <c r="D465" s="95"/>
      <c r="E465" s="96"/>
      <c r="F465" s="95"/>
      <c r="G465" s="95"/>
      <c r="H465" s="16"/>
      <c r="I465" s="71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90"/>
      <c r="B466" s="91"/>
      <c r="C466" s="91"/>
      <c r="D466" s="95"/>
      <c r="E466" s="96"/>
      <c r="F466" s="95"/>
      <c r="G466" s="95"/>
      <c r="H466" s="16"/>
      <c r="I466" s="71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90"/>
      <c r="B467" s="91"/>
      <c r="C467" s="91"/>
      <c r="D467" s="95"/>
      <c r="E467" s="96"/>
      <c r="F467" s="95"/>
      <c r="G467" s="95"/>
      <c r="H467" s="16"/>
      <c r="I467" s="71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90"/>
      <c r="B468" s="91"/>
      <c r="C468" s="91"/>
      <c r="D468" s="95"/>
      <c r="E468" s="96"/>
      <c r="F468" s="95"/>
      <c r="G468" s="95"/>
      <c r="H468" s="16"/>
      <c r="I468" s="71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90"/>
      <c r="B469" s="91"/>
      <c r="C469" s="91"/>
      <c r="D469" s="95"/>
      <c r="E469" s="96"/>
      <c r="F469" s="95"/>
      <c r="G469" s="95"/>
      <c r="H469" s="16"/>
      <c r="I469" s="71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90"/>
      <c r="B470" s="91"/>
      <c r="C470" s="91"/>
      <c r="D470" s="95"/>
      <c r="E470" s="96"/>
      <c r="F470" s="95"/>
      <c r="G470" s="95"/>
      <c r="H470" s="16"/>
      <c r="I470" s="71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90"/>
      <c r="B471" s="91"/>
      <c r="C471" s="91"/>
      <c r="D471" s="95"/>
      <c r="E471" s="96"/>
      <c r="F471" s="95"/>
      <c r="G471" s="95"/>
      <c r="H471" s="16"/>
      <c r="I471" s="71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90"/>
      <c r="B472" s="91"/>
      <c r="C472" s="91"/>
      <c r="D472" s="95"/>
      <c r="E472" s="96"/>
      <c r="F472" s="95"/>
      <c r="G472" s="95"/>
      <c r="H472" s="16"/>
      <c r="I472" s="71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90"/>
      <c r="B473" s="91"/>
      <c r="C473" s="91"/>
      <c r="D473" s="95"/>
      <c r="E473" s="96"/>
      <c r="F473" s="95"/>
      <c r="G473" s="95"/>
      <c r="H473" s="16"/>
      <c r="I473" s="71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90"/>
      <c r="B474" s="91"/>
      <c r="C474" s="91"/>
      <c r="D474" s="95"/>
      <c r="E474" s="96"/>
      <c r="F474" s="95"/>
      <c r="G474" s="95"/>
      <c r="H474" s="16"/>
      <c r="I474" s="71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90"/>
      <c r="B475" s="91"/>
      <c r="C475" s="91"/>
      <c r="D475" s="95"/>
      <c r="E475" s="96"/>
      <c r="F475" s="95"/>
      <c r="G475" s="95"/>
      <c r="H475" s="16"/>
      <c r="I475" s="71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90"/>
      <c r="B476" s="91"/>
      <c r="C476" s="91"/>
      <c r="D476" s="95"/>
      <c r="E476" s="96"/>
      <c r="F476" s="95"/>
      <c r="G476" s="95"/>
      <c r="H476" s="16"/>
      <c r="I476" s="71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90"/>
      <c r="B477" s="91"/>
      <c r="C477" s="91"/>
      <c r="D477" s="95"/>
      <c r="E477" s="96"/>
      <c r="F477" s="95"/>
      <c r="G477" s="95"/>
      <c r="H477" s="16"/>
      <c r="I477" s="71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90"/>
      <c r="B478" s="91"/>
      <c r="C478" s="91"/>
      <c r="D478" s="95"/>
      <c r="E478" s="96"/>
      <c r="F478" s="95"/>
      <c r="G478" s="95"/>
      <c r="H478" s="16"/>
      <c r="I478" s="71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90"/>
      <c r="B479" s="91"/>
      <c r="C479" s="91"/>
      <c r="D479" s="95"/>
      <c r="E479" s="96"/>
      <c r="F479" s="95"/>
      <c r="G479" s="95"/>
      <c r="H479" s="16"/>
      <c r="I479" s="71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90"/>
      <c r="B480" s="91"/>
      <c r="C480" s="91"/>
      <c r="D480" s="95"/>
      <c r="E480" s="96"/>
      <c r="F480" s="95"/>
      <c r="G480" s="95"/>
      <c r="H480" s="16"/>
      <c r="I480" s="71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90"/>
      <c r="B481" s="91"/>
      <c r="C481" s="91"/>
      <c r="D481" s="95"/>
      <c r="E481" s="96"/>
      <c r="F481" s="95"/>
      <c r="G481" s="95"/>
      <c r="H481" s="16"/>
      <c r="I481" s="71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90"/>
      <c r="B482" s="91"/>
      <c r="C482" s="91"/>
      <c r="D482" s="95"/>
      <c r="E482" s="96"/>
      <c r="F482" s="95"/>
      <c r="G482" s="95"/>
      <c r="H482" s="16"/>
      <c r="I482" s="71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90"/>
      <c r="B483" s="91"/>
      <c r="C483" s="91"/>
      <c r="D483" s="95"/>
      <c r="E483" s="96"/>
      <c r="F483" s="95"/>
      <c r="G483" s="95"/>
      <c r="H483" s="16"/>
      <c r="I483" s="71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90"/>
      <c r="B484" s="91"/>
      <c r="C484" s="91"/>
      <c r="D484" s="95"/>
      <c r="E484" s="96"/>
      <c r="F484" s="95"/>
      <c r="G484" s="95"/>
      <c r="H484" s="16"/>
      <c r="I484" s="71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90"/>
      <c r="B485" s="91"/>
      <c r="C485" s="91"/>
      <c r="D485" s="95"/>
      <c r="E485" s="96"/>
      <c r="F485" s="95"/>
      <c r="G485" s="95"/>
      <c r="H485" s="16"/>
      <c r="I485" s="71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90"/>
      <c r="B486" s="91"/>
      <c r="C486" s="91"/>
      <c r="D486" s="95"/>
      <c r="E486" s="96"/>
      <c r="F486" s="95"/>
      <c r="G486" s="95"/>
      <c r="H486" s="16"/>
      <c r="I486" s="71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90"/>
      <c r="B487" s="91"/>
      <c r="C487" s="91"/>
      <c r="D487" s="95"/>
      <c r="E487" s="96"/>
      <c r="F487" s="95"/>
      <c r="G487" s="95"/>
      <c r="H487" s="16"/>
      <c r="I487" s="71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90"/>
      <c r="B488" s="91"/>
      <c r="C488" s="91"/>
      <c r="D488" s="95"/>
      <c r="E488" s="96"/>
      <c r="F488" s="95"/>
      <c r="G488" s="95"/>
      <c r="H488" s="16"/>
      <c r="I488" s="71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90"/>
      <c r="B489" s="91"/>
      <c r="C489" s="91"/>
      <c r="D489" s="95"/>
      <c r="E489" s="96"/>
      <c r="F489" s="95"/>
      <c r="G489" s="95"/>
      <c r="H489" s="16"/>
      <c r="I489" s="71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90"/>
      <c r="B490" s="91"/>
      <c r="C490" s="91"/>
      <c r="D490" s="95"/>
      <c r="E490" s="96"/>
      <c r="F490" s="95"/>
      <c r="G490" s="95"/>
      <c r="H490" s="16"/>
      <c r="I490" s="71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90"/>
      <c r="B491" s="91"/>
      <c r="C491" s="91"/>
      <c r="D491" s="95"/>
      <c r="E491" s="96"/>
      <c r="F491" s="95"/>
      <c r="G491" s="95"/>
      <c r="H491" s="16"/>
      <c r="I491" s="71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90"/>
      <c r="B492" s="91"/>
      <c r="C492" s="91"/>
      <c r="D492" s="95"/>
      <c r="E492" s="96"/>
      <c r="F492" s="95"/>
      <c r="G492" s="95"/>
      <c r="H492" s="16"/>
      <c r="I492" s="71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90"/>
      <c r="B493" s="91"/>
      <c r="C493" s="91"/>
      <c r="D493" s="95"/>
      <c r="E493" s="96"/>
      <c r="F493" s="95"/>
      <c r="G493" s="95"/>
      <c r="H493" s="16"/>
      <c r="I493" s="71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90"/>
      <c r="B494" s="91"/>
      <c r="C494" s="91"/>
      <c r="D494" s="95"/>
      <c r="E494" s="96"/>
      <c r="F494" s="95"/>
      <c r="G494" s="95"/>
      <c r="H494" s="16"/>
      <c r="I494" s="71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90"/>
      <c r="B495" s="91"/>
      <c r="C495" s="91"/>
      <c r="D495" s="95"/>
      <c r="E495" s="96"/>
      <c r="F495" s="95"/>
      <c r="G495" s="95"/>
      <c r="H495" s="16"/>
      <c r="I495" s="71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90"/>
      <c r="B496" s="91"/>
      <c r="C496" s="91"/>
      <c r="D496" s="95"/>
      <c r="E496" s="96"/>
      <c r="F496" s="95"/>
      <c r="G496" s="95"/>
      <c r="H496" s="16"/>
      <c r="I496" s="71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90"/>
      <c r="B497" s="91"/>
      <c r="C497" s="91"/>
      <c r="D497" s="95"/>
      <c r="E497" s="96"/>
      <c r="F497" s="95"/>
      <c r="G497" s="95"/>
      <c r="H497" s="16"/>
      <c r="I497" s="71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90"/>
      <c r="B498" s="91"/>
      <c r="C498" s="91"/>
      <c r="D498" s="95"/>
      <c r="E498" s="96"/>
      <c r="F498" s="95"/>
      <c r="G498" s="95"/>
      <c r="H498" s="16"/>
      <c r="I498" s="71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90"/>
      <c r="B499" s="91"/>
      <c r="C499" s="91"/>
      <c r="D499" s="95"/>
      <c r="E499" s="96"/>
      <c r="F499" s="95"/>
      <c r="G499" s="95"/>
      <c r="H499" s="16"/>
      <c r="I499" s="71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90"/>
      <c r="B500" s="91"/>
      <c r="C500" s="91"/>
      <c r="D500" s="95"/>
      <c r="E500" s="96"/>
      <c r="F500" s="95"/>
      <c r="G500" s="95"/>
      <c r="H500" s="16"/>
      <c r="I500" s="71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90"/>
      <c r="B501" s="91"/>
      <c r="C501" s="91"/>
      <c r="D501" s="95"/>
      <c r="E501" s="96"/>
      <c r="F501" s="95"/>
      <c r="G501" s="95"/>
      <c r="H501" s="16"/>
      <c r="I501" s="71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90"/>
      <c r="B502" s="91"/>
      <c r="C502" s="91"/>
      <c r="D502" s="95"/>
      <c r="E502" s="96"/>
      <c r="F502" s="95"/>
      <c r="G502" s="95"/>
      <c r="H502" s="16"/>
      <c r="I502" s="71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90"/>
      <c r="B503" s="91"/>
      <c r="C503" s="91"/>
      <c r="D503" s="95"/>
      <c r="E503" s="96"/>
      <c r="F503" s="95"/>
      <c r="G503" s="95"/>
      <c r="H503" s="16"/>
      <c r="I503" s="71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90"/>
      <c r="B504" s="91"/>
      <c r="C504" s="91"/>
      <c r="D504" s="95"/>
      <c r="E504" s="96"/>
      <c r="F504" s="95"/>
      <c r="G504" s="95"/>
      <c r="H504" s="16"/>
      <c r="I504" s="71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90"/>
      <c r="B505" s="91"/>
      <c r="C505" s="91"/>
      <c r="D505" s="95"/>
      <c r="E505" s="96"/>
      <c r="F505" s="95"/>
      <c r="G505" s="95"/>
      <c r="H505" s="16"/>
      <c r="I505" s="71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90"/>
      <c r="B506" s="91"/>
      <c r="C506" s="91"/>
      <c r="D506" s="95"/>
      <c r="E506" s="96"/>
      <c r="F506" s="95"/>
      <c r="G506" s="95"/>
      <c r="H506" s="16"/>
      <c r="I506" s="71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90"/>
      <c r="B507" s="91"/>
      <c r="C507" s="91"/>
      <c r="D507" s="95"/>
      <c r="E507" s="96"/>
      <c r="F507" s="95"/>
      <c r="G507" s="95"/>
      <c r="H507" s="16"/>
      <c r="I507" s="71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90"/>
      <c r="B508" s="91"/>
      <c r="C508" s="91"/>
      <c r="D508" s="95"/>
      <c r="E508" s="96"/>
      <c r="F508" s="95"/>
      <c r="G508" s="95"/>
      <c r="H508" s="16"/>
      <c r="I508" s="71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90"/>
      <c r="B509" s="91"/>
      <c r="C509" s="91"/>
      <c r="D509" s="95"/>
      <c r="E509" s="96"/>
      <c r="F509" s="95"/>
      <c r="G509" s="95"/>
      <c r="H509" s="16"/>
      <c r="I509" s="71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90"/>
      <c r="B510" s="91"/>
      <c r="C510" s="91"/>
      <c r="D510" s="95"/>
      <c r="E510" s="96"/>
      <c r="F510" s="95"/>
      <c r="G510" s="95"/>
      <c r="H510" s="16"/>
      <c r="I510" s="71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90"/>
      <c r="B511" s="91"/>
      <c r="C511" s="91"/>
      <c r="D511" s="95"/>
      <c r="E511" s="96"/>
      <c r="F511" s="95"/>
      <c r="G511" s="95"/>
      <c r="H511" s="16"/>
      <c r="I511" s="71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90"/>
      <c r="B512" s="91"/>
      <c r="C512" s="91"/>
      <c r="D512" s="95"/>
      <c r="E512" s="96"/>
      <c r="F512" s="95"/>
      <c r="G512" s="95"/>
      <c r="H512" s="16"/>
      <c r="I512" s="71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90"/>
      <c r="B513" s="91"/>
      <c r="C513" s="91"/>
      <c r="D513" s="95"/>
      <c r="E513" s="96"/>
      <c r="F513" s="95"/>
      <c r="G513" s="95"/>
      <c r="H513" s="16"/>
      <c r="I513" s="71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90"/>
      <c r="B514" s="91"/>
      <c r="C514" s="91"/>
      <c r="D514" s="95"/>
      <c r="E514" s="96"/>
      <c r="F514" s="95"/>
      <c r="G514" s="95"/>
      <c r="H514" s="16"/>
      <c r="I514" s="71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90"/>
      <c r="B515" s="91"/>
      <c r="C515" s="91"/>
      <c r="D515" s="95"/>
      <c r="E515" s="96"/>
      <c r="F515" s="95"/>
      <c r="G515" s="95"/>
      <c r="H515" s="16"/>
      <c r="I515" s="71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90"/>
      <c r="B516" s="91"/>
      <c r="C516" s="91"/>
      <c r="D516" s="95"/>
      <c r="E516" s="96"/>
      <c r="F516" s="95"/>
      <c r="G516" s="95"/>
      <c r="H516" s="16"/>
      <c r="I516" s="71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90"/>
      <c r="B517" s="91"/>
      <c r="C517" s="91"/>
      <c r="D517" s="95"/>
      <c r="E517" s="96"/>
      <c r="F517" s="95"/>
      <c r="G517" s="95"/>
      <c r="H517" s="16"/>
      <c r="I517" s="71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90"/>
      <c r="B518" s="91"/>
      <c r="C518" s="91"/>
      <c r="D518" s="95"/>
      <c r="E518" s="96"/>
      <c r="F518" s="95"/>
      <c r="G518" s="95"/>
      <c r="H518" s="16"/>
      <c r="I518" s="71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90"/>
      <c r="B519" s="91"/>
      <c r="C519" s="91"/>
      <c r="D519" s="95"/>
      <c r="E519" s="96"/>
      <c r="F519" s="95"/>
      <c r="G519" s="95"/>
      <c r="H519" s="16"/>
      <c r="I519" s="71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90"/>
      <c r="B520" s="91"/>
      <c r="C520" s="91"/>
      <c r="D520" s="95"/>
      <c r="E520" s="96"/>
      <c r="F520" s="95"/>
      <c r="G520" s="95"/>
      <c r="H520" s="16"/>
      <c r="I520" s="71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90"/>
      <c r="B521" s="91"/>
      <c r="C521" s="91"/>
      <c r="D521" s="95"/>
      <c r="E521" s="96"/>
      <c r="F521" s="95"/>
      <c r="G521" s="95"/>
      <c r="H521" s="16"/>
      <c r="I521" s="71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90"/>
      <c r="B522" s="91"/>
      <c r="C522" s="91"/>
      <c r="D522" s="95"/>
      <c r="E522" s="96"/>
      <c r="F522" s="95"/>
      <c r="G522" s="95"/>
      <c r="H522" s="16"/>
      <c r="I522" s="71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90"/>
      <c r="B523" s="91"/>
      <c r="C523" s="91"/>
      <c r="D523" s="95"/>
      <c r="E523" s="96"/>
      <c r="F523" s="95"/>
      <c r="G523" s="95"/>
      <c r="H523" s="16"/>
      <c r="I523" s="71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90"/>
      <c r="B524" s="91"/>
      <c r="C524" s="91"/>
      <c r="D524" s="95"/>
      <c r="E524" s="96"/>
      <c r="F524" s="95"/>
      <c r="G524" s="95"/>
      <c r="H524" s="16"/>
      <c r="I524" s="71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90"/>
      <c r="B525" s="91"/>
      <c r="C525" s="91"/>
      <c r="D525" s="95"/>
      <c r="E525" s="96"/>
      <c r="F525" s="95"/>
      <c r="G525" s="95"/>
      <c r="H525" s="16"/>
      <c r="I525" s="71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90"/>
      <c r="B526" s="91"/>
      <c r="C526" s="91"/>
      <c r="D526" s="95"/>
      <c r="E526" s="96"/>
      <c r="F526" s="95"/>
      <c r="G526" s="95"/>
      <c r="H526" s="16"/>
      <c r="I526" s="71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90"/>
      <c r="B527" s="91"/>
      <c r="C527" s="91"/>
      <c r="D527" s="95"/>
      <c r="E527" s="96"/>
      <c r="F527" s="95"/>
      <c r="G527" s="95"/>
      <c r="H527" s="16"/>
      <c r="I527" s="71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90"/>
      <c r="B528" s="91"/>
      <c r="C528" s="91"/>
      <c r="D528" s="95"/>
      <c r="E528" s="96"/>
      <c r="F528" s="95"/>
      <c r="G528" s="95"/>
      <c r="H528" s="16"/>
      <c r="I528" s="71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90"/>
      <c r="B529" s="91"/>
      <c r="C529" s="91"/>
      <c r="D529" s="95"/>
      <c r="E529" s="96"/>
      <c r="F529" s="95"/>
      <c r="G529" s="95"/>
      <c r="H529" s="16"/>
      <c r="I529" s="71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90"/>
      <c r="B530" s="91"/>
      <c r="C530" s="91"/>
      <c r="D530" s="95"/>
      <c r="E530" s="96"/>
      <c r="F530" s="95"/>
      <c r="G530" s="95"/>
      <c r="H530" s="16"/>
      <c r="I530" s="71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90"/>
      <c r="B531" s="91"/>
      <c r="C531" s="91"/>
      <c r="D531" s="95"/>
      <c r="E531" s="96"/>
      <c r="F531" s="95"/>
      <c r="G531" s="95"/>
      <c r="H531" s="16"/>
      <c r="I531" s="71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90"/>
      <c r="B532" s="91"/>
      <c r="C532" s="91"/>
      <c r="D532" s="95"/>
      <c r="E532" s="96"/>
      <c r="F532" s="95"/>
      <c r="G532" s="95"/>
      <c r="H532" s="16"/>
      <c r="I532" s="71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90"/>
      <c r="B533" s="91"/>
      <c r="C533" s="91"/>
      <c r="D533" s="95"/>
      <c r="E533" s="96"/>
      <c r="F533" s="95"/>
      <c r="G533" s="95"/>
      <c r="H533" s="16"/>
      <c r="I533" s="71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90"/>
      <c r="B534" s="91"/>
      <c r="C534" s="91"/>
      <c r="D534" s="95"/>
      <c r="E534" s="96"/>
      <c r="F534" s="95"/>
      <c r="G534" s="95"/>
      <c r="H534" s="16"/>
      <c r="I534" s="71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90"/>
      <c r="B535" s="91"/>
      <c r="C535" s="91"/>
      <c r="D535" s="95"/>
      <c r="E535" s="96"/>
      <c r="F535" s="95"/>
      <c r="G535" s="95"/>
      <c r="H535" s="16"/>
      <c r="I535" s="71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90"/>
      <c r="B536" s="91"/>
      <c r="C536" s="91"/>
      <c r="D536" s="95"/>
      <c r="E536" s="96"/>
      <c r="F536" s="95"/>
      <c r="G536" s="95"/>
      <c r="H536" s="16"/>
      <c r="I536" s="71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90"/>
      <c r="B537" s="91"/>
      <c r="C537" s="91"/>
      <c r="D537" s="95"/>
      <c r="E537" s="96"/>
      <c r="F537" s="95"/>
      <c r="G537" s="95"/>
      <c r="H537" s="16"/>
      <c r="I537" s="71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90"/>
      <c r="B538" s="91"/>
      <c r="C538" s="91"/>
      <c r="D538" s="95"/>
      <c r="E538" s="96"/>
      <c r="F538" s="95"/>
      <c r="G538" s="95"/>
      <c r="H538" s="16"/>
      <c r="I538" s="71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90"/>
      <c r="B539" s="91"/>
      <c r="C539" s="91"/>
      <c r="D539" s="95"/>
      <c r="E539" s="96"/>
      <c r="F539" s="95"/>
      <c r="G539" s="95"/>
      <c r="H539" s="16"/>
      <c r="I539" s="71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90"/>
      <c r="B540" s="91"/>
      <c r="C540" s="91"/>
      <c r="D540" s="95"/>
      <c r="E540" s="96"/>
      <c r="F540" s="95"/>
      <c r="G540" s="95"/>
      <c r="H540" s="16"/>
      <c r="I540" s="71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90"/>
      <c r="B541" s="91"/>
      <c r="C541" s="91"/>
      <c r="D541" s="95"/>
      <c r="E541" s="96"/>
      <c r="F541" s="95"/>
      <c r="G541" s="95"/>
      <c r="H541" s="16"/>
      <c r="I541" s="71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90"/>
      <c r="B542" s="91"/>
      <c r="C542" s="91"/>
      <c r="D542" s="95"/>
      <c r="E542" s="96"/>
      <c r="F542" s="95"/>
      <c r="G542" s="95"/>
      <c r="H542" s="16"/>
      <c r="I542" s="71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90"/>
      <c r="B543" s="91"/>
      <c r="C543" s="91"/>
      <c r="D543" s="95"/>
      <c r="E543" s="96"/>
      <c r="F543" s="95"/>
      <c r="G543" s="95"/>
      <c r="H543" s="16"/>
      <c r="I543" s="71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90"/>
      <c r="B544" s="91"/>
      <c r="C544" s="91"/>
      <c r="D544" s="95"/>
      <c r="E544" s="96"/>
      <c r="F544" s="95"/>
      <c r="G544" s="95"/>
      <c r="H544" s="16"/>
      <c r="I544" s="71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90"/>
      <c r="B545" s="91"/>
      <c r="C545" s="91"/>
      <c r="D545" s="95"/>
      <c r="E545" s="96"/>
      <c r="F545" s="95"/>
      <c r="G545" s="95"/>
      <c r="H545" s="16"/>
      <c r="I545" s="71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90"/>
      <c r="B546" s="91"/>
      <c r="C546" s="91"/>
      <c r="D546" s="95"/>
      <c r="E546" s="96"/>
      <c r="F546" s="95"/>
      <c r="G546" s="95"/>
      <c r="H546" s="16"/>
      <c r="I546" s="71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90"/>
      <c r="B547" s="91"/>
      <c r="C547" s="91"/>
      <c r="D547" s="95"/>
      <c r="E547" s="96"/>
      <c r="F547" s="95"/>
      <c r="G547" s="95"/>
      <c r="H547" s="16"/>
      <c r="I547" s="71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90"/>
      <c r="B548" s="91"/>
      <c r="C548" s="91"/>
      <c r="D548" s="95"/>
      <c r="E548" s="96"/>
      <c r="F548" s="95"/>
      <c r="G548" s="95"/>
      <c r="H548" s="16"/>
      <c r="I548" s="71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90"/>
      <c r="B549" s="91"/>
      <c r="C549" s="91"/>
      <c r="D549" s="95"/>
      <c r="E549" s="96"/>
      <c r="F549" s="95"/>
      <c r="G549" s="95"/>
      <c r="H549" s="16"/>
      <c r="I549" s="71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90"/>
      <c r="B550" s="91"/>
      <c r="C550" s="91"/>
      <c r="D550" s="95"/>
      <c r="E550" s="96"/>
      <c r="F550" s="95"/>
      <c r="G550" s="95"/>
      <c r="H550" s="16"/>
      <c r="I550" s="71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90"/>
      <c r="B551" s="91"/>
      <c r="C551" s="91"/>
      <c r="D551" s="95"/>
      <c r="E551" s="96"/>
      <c r="F551" s="95"/>
      <c r="G551" s="95"/>
      <c r="H551" s="16"/>
      <c r="I551" s="71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90"/>
      <c r="B552" s="91"/>
      <c r="C552" s="91"/>
      <c r="D552" s="95"/>
      <c r="E552" s="96"/>
      <c r="F552" s="95"/>
      <c r="G552" s="95"/>
      <c r="H552" s="16"/>
      <c r="I552" s="71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90"/>
      <c r="B553" s="91"/>
      <c r="C553" s="91"/>
      <c r="D553" s="95"/>
      <c r="E553" s="96"/>
      <c r="F553" s="95"/>
      <c r="G553" s="95"/>
      <c r="H553" s="16"/>
      <c r="I553" s="71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90"/>
      <c r="B554" s="91"/>
      <c r="C554" s="91"/>
      <c r="D554" s="95"/>
      <c r="E554" s="96"/>
      <c r="F554" s="95"/>
      <c r="G554" s="95"/>
      <c r="H554" s="16"/>
      <c r="I554" s="71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90"/>
      <c r="B555" s="91"/>
      <c r="C555" s="91"/>
      <c r="D555" s="95"/>
      <c r="E555" s="96"/>
      <c r="F555" s="95"/>
      <c r="G555" s="95"/>
      <c r="H555" s="16"/>
      <c r="I555" s="71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90"/>
      <c r="B556" s="91"/>
      <c r="C556" s="91"/>
      <c r="D556" s="95"/>
      <c r="E556" s="96"/>
      <c r="F556" s="95"/>
      <c r="G556" s="95"/>
      <c r="H556" s="16"/>
      <c r="I556" s="71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90"/>
      <c r="B557" s="91"/>
      <c r="C557" s="91"/>
      <c r="D557" s="95"/>
      <c r="E557" s="96"/>
      <c r="F557" s="95"/>
      <c r="G557" s="95"/>
      <c r="H557" s="16"/>
      <c r="I557" s="71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90"/>
      <c r="B558" s="91"/>
      <c r="C558" s="91"/>
      <c r="D558" s="95"/>
      <c r="E558" s="96"/>
      <c r="F558" s="95"/>
      <c r="G558" s="95"/>
      <c r="H558" s="16"/>
      <c r="I558" s="71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90"/>
      <c r="B559" s="91"/>
      <c r="C559" s="91"/>
      <c r="D559" s="95"/>
      <c r="E559" s="96"/>
      <c r="F559" s="95"/>
      <c r="G559" s="95"/>
      <c r="H559" s="16"/>
      <c r="I559" s="71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90"/>
      <c r="B560" s="91"/>
      <c r="C560" s="91"/>
      <c r="D560" s="95"/>
      <c r="E560" s="96"/>
      <c r="F560" s="95"/>
      <c r="G560" s="95"/>
      <c r="H560" s="16"/>
      <c r="I560" s="71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90"/>
      <c r="B561" s="91"/>
      <c r="C561" s="91"/>
      <c r="D561" s="95"/>
      <c r="E561" s="96"/>
      <c r="F561" s="95"/>
      <c r="G561" s="95"/>
      <c r="H561" s="16"/>
      <c r="I561" s="71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90"/>
      <c r="B562" s="91"/>
      <c r="C562" s="91"/>
      <c r="D562" s="95"/>
      <c r="E562" s="96"/>
      <c r="F562" s="95"/>
      <c r="G562" s="95"/>
      <c r="H562" s="16"/>
      <c r="I562" s="71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90"/>
      <c r="B563" s="91"/>
      <c r="C563" s="91"/>
      <c r="D563" s="95"/>
      <c r="E563" s="96"/>
      <c r="F563" s="95"/>
      <c r="G563" s="95"/>
      <c r="H563" s="16"/>
      <c r="I563" s="71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90"/>
      <c r="B564" s="91"/>
      <c r="C564" s="91"/>
      <c r="D564" s="95"/>
      <c r="E564" s="96"/>
      <c r="F564" s="95"/>
      <c r="G564" s="95"/>
      <c r="H564" s="16"/>
      <c r="I564" s="71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90"/>
      <c r="B565" s="91"/>
      <c r="C565" s="91"/>
      <c r="D565" s="95"/>
      <c r="E565" s="96"/>
      <c r="F565" s="95"/>
      <c r="G565" s="95"/>
      <c r="H565" s="16"/>
      <c r="I565" s="71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90"/>
      <c r="B566" s="91"/>
      <c r="C566" s="91"/>
      <c r="D566" s="95"/>
      <c r="E566" s="96"/>
      <c r="F566" s="95"/>
      <c r="G566" s="95"/>
      <c r="H566" s="16"/>
      <c r="I566" s="71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90"/>
      <c r="B567" s="91"/>
      <c r="C567" s="91"/>
      <c r="D567" s="95"/>
      <c r="E567" s="96"/>
      <c r="F567" s="95"/>
      <c r="G567" s="95"/>
      <c r="H567" s="16"/>
      <c r="I567" s="71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90"/>
      <c r="B568" s="91"/>
      <c r="C568" s="91"/>
      <c r="D568" s="95"/>
      <c r="E568" s="96"/>
      <c r="F568" s="95"/>
      <c r="G568" s="95"/>
      <c r="H568" s="16"/>
      <c r="I568" s="71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90"/>
      <c r="B569" s="91"/>
      <c r="C569" s="91"/>
      <c r="D569" s="95"/>
      <c r="E569" s="96"/>
      <c r="F569" s="95"/>
      <c r="G569" s="95"/>
      <c r="H569" s="16"/>
      <c r="I569" s="71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90"/>
      <c r="B570" s="91"/>
      <c r="C570" s="91"/>
      <c r="D570" s="95"/>
      <c r="E570" s="96"/>
      <c r="F570" s="95"/>
      <c r="G570" s="95"/>
      <c r="H570" s="16"/>
      <c r="I570" s="71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90"/>
      <c r="B571" s="91"/>
      <c r="C571" s="91"/>
      <c r="D571" s="95"/>
      <c r="E571" s="96"/>
      <c r="F571" s="95"/>
      <c r="G571" s="95"/>
      <c r="H571" s="16"/>
      <c r="I571" s="71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90"/>
      <c r="B572" s="91"/>
      <c r="C572" s="91"/>
      <c r="D572" s="95"/>
      <c r="E572" s="96"/>
      <c r="F572" s="95"/>
      <c r="G572" s="95"/>
      <c r="H572" s="16"/>
      <c r="I572" s="71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90"/>
      <c r="B573" s="91"/>
      <c r="C573" s="91"/>
      <c r="D573" s="95"/>
      <c r="E573" s="96"/>
      <c r="F573" s="95"/>
      <c r="G573" s="95"/>
      <c r="H573" s="16"/>
      <c r="I573" s="71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90"/>
      <c r="B574" s="91"/>
      <c r="C574" s="91"/>
      <c r="D574" s="95"/>
      <c r="E574" s="96"/>
      <c r="F574" s="95"/>
      <c r="G574" s="95"/>
      <c r="H574" s="16"/>
      <c r="I574" s="71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90"/>
      <c r="B575" s="91"/>
      <c r="C575" s="91"/>
      <c r="D575" s="95"/>
      <c r="E575" s="96"/>
      <c r="F575" s="95"/>
      <c r="G575" s="95"/>
      <c r="H575" s="16"/>
      <c r="I575" s="71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90"/>
      <c r="B576" s="91"/>
      <c r="C576" s="91"/>
      <c r="D576" s="95"/>
      <c r="E576" s="96"/>
      <c r="F576" s="95"/>
      <c r="G576" s="95"/>
      <c r="H576" s="16"/>
      <c r="I576" s="71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90"/>
      <c r="B577" s="91"/>
      <c r="C577" s="91"/>
      <c r="D577" s="95"/>
      <c r="E577" s="96"/>
      <c r="F577" s="95"/>
      <c r="G577" s="95"/>
      <c r="H577" s="16"/>
      <c r="I577" s="71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90"/>
      <c r="B578" s="91"/>
      <c r="C578" s="91"/>
      <c r="D578" s="95"/>
      <c r="E578" s="96"/>
      <c r="F578" s="95"/>
      <c r="G578" s="95"/>
      <c r="H578" s="16"/>
      <c r="I578" s="71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90"/>
      <c r="B579" s="91"/>
      <c r="C579" s="91"/>
      <c r="D579" s="95"/>
      <c r="E579" s="96"/>
      <c r="F579" s="95"/>
      <c r="G579" s="95"/>
      <c r="H579" s="16"/>
      <c r="I579" s="71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90"/>
      <c r="B580" s="91"/>
      <c r="C580" s="91"/>
      <c r="D580" s="95"/>
      <c r="E580" s="96"/>
      <c r="F580" s="95"/>
      <c r="G580" s="95"/>
      <c r="H580" s="16"/>
      <c r="I580" s="71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90"/>
      <c r="B581" s="91"/>
      <c r="C581" s="91"/>
      <c r="D581" s="95"/>
      <c r="E581" s="96"/>
      <c r="F581" s="95"/>
      <c r="G581" s="95"/>
      <c r="H581" s="16"/>
      <c r="I581" s="71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90"/>
      <c r="B582" s="91"/>
      <c r="C582" s="91"/>
      <c r="D582" s="95"/>
      <c r="E582" s="96"/>
      <c r="F582" s="95"/>
      <c r="G582" s="95"/>
      <c r="H582" s="16"/>
      <c r="I582" s="71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90"/>
      <c r="B583" s="91"/>
      <c r="C583" s="91"/>
      <c r="D583" s="95"/>
      <c r="E583" s="96"/>
      <c r="F583" s="95"/>
      <c r="G583" s="95"/>
      <c r="H583" s="16"/>
      <c r="I583" s="71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90"/>
      <c r="B584" s="91"/>
      <c r="C584" s="91"/>
      <c r="D584" s="95"/>
      <c r="E584" s="96"/>
      <c r="F584" s="95"/>
      <c r="G584" s="95"/>
      <c r="H584" s="16"/>
      <c r="I584" s="71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90"/>
      <c r="B585" s="91"/>
      <c r="C585" s="91"/>
      <c r="D585" s="95"/>
      <c r="E585" s="96"/>
      <c r="F585" s="95"/>
      <c r="G585" s="95"/>
      <c r="H585" s="16"/>
      <c r="I585" s="71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90"/>
      <c r="B586" s="91"/>
      <c r="C586" s="91"/>
      <c r="D586" s="95"/>
      <c r="E586" s="96"/>
      <c r="F586" s="95"/>
      <c r="G586" s="95"/>
      <c r="H586" s="16"/>
      <c r="I586" s="71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90"/>
      <c r="B587" s="91"/>
      <c r="C587" s="91"/>
      <c r="D587" s="95"/>
      <c r="E587" s="96"/>
      <c r="F587" s="95"/>
      <c r="G587" s="95"/>
      <c r="H587" s="16"/>
      <c r="I587" s="71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90"/>
      <c r="B588" s="91"/>
      <c r="C588" s="91"/>
      <c r="D588" s="95"/>
      <c r="E588" s="96"/>
      <c r="F588" s="95"/>
      <c r="G588" s="95"/>
      <c r="H588" s="16"/>
      <c r="I588" s="71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90"/>
      <c r="B589" s="91"/>
      <c r="C589" s="91"/>
      <c r="D589" s="95"/>
      <c r="E589" s="96"/>
      <c r="F589" s="95"/>
      <c r="G589" s="95"/>
      <c r="H589" s="16"/>
      <c r="I589" s="71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90"/>
      <c r="B590" s="91"/>
      <c r="C590" s="91"/>
      <c r="D590" s="95"/>
      <c r="E590" s="96"/>
      <c r="F590" s="95"/>
      <c r="G590" s="95"/>
      <c r="H590" s="16"/>
      <c r="I590" s="71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90"/>
      <c r="B591" s="91"/>
      <c r="C591" s="91"/>
      <c r="D591" s="95"/>
      <c r="E591" s="96"/>
      <c r="F591" s="95"/>
      <c r="G591" s="95"/>
      <c r="H591" s="16"/>
      <c r="I591" s="71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90"/>
      <c r="B592" s="91"/>
      <c r="C592" s="91"/>
      <c r="D592" s="95"/>
      <c r="E592" s="96"/>
      <c r="F592" s="95"/>
      <c r="G592" s="95"/>
      <c r="H592" s="16"/>
      <c r="I592" s="71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90"/>
      <c r="B593" s="91"/>
      <c r="C593" s="91"/>
      <c r="D593" s="95"/>
      <c r="E593" s="96"/>
      <c r="F593" s="95"/>
      <c r="G593" s="95"/>
      <c r="H593" s="16"/>
      <c r="I593" s="71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90"/>
      <c r="B594" s="91"/>
      <c r="C594" s="91"/>
      <c r="D594" s="95"/>
      <c r="E594" s="96"/>
      <c r="F594" s="95"/>
      <c r="G594" s="95"/>
      <c r="H594" s="16"/>
      <c r="I594" s="71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90"/>
      <c r="B595" s="91"/>
      <c r="C595" s="91"/>
      <c r="D595" s="95"/>
      <c r="E595" s="96"/>
      <c r="F595" s="95"/>
      <c r="G595" s="95"/>
      <c r="H595" s="16"/>
      <c r="I595" s="71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90"/>
      <c r="B596" s="91"/>
      <c r="C596" s="91"/>
      <c r="D596" s="95"/>
      <c r="E596" s="96"/>
      <c r="F596" s="95"/>
      <c r="G596" s="95"/>
      <c r="H596" s="16"/>
      <c r="I596" s="71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90"/>
      <c r="B597" s="91"/>
      <c r="C597" s="91"/>
      <c r="D597" s="95"/>
      <c r="E597" s="96"/>
      <c r="F597" s="95"/>
      <c r="G597" s="95"/>
      <c r="H597" s="16"/>
      <c r="I597" s="71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90"/>
      <c r="B598" s="91"/>
      <c r="C598" s="91"/>
      <c r="D598" s="95"/>
      <c r="E598" s="96"/>
      <c r="F598" s="95"/>
      <c r="G598" s="95"/>
      <c r="H598" s="16"/>
      <c r="I598" s="71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90"/>
      <c r="B599" s="91"/>
      <c r="C599" s="91"/>
      <c r="D599" s="95"/>
      <c r="E599" s="96"/>
      <c r="F599" s="95"/>
      <c r="G599" s="95"/>
      <c r="H599" s="16"/>
      <c r="I599" s="71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90"/>
      <c r="B600" s="91"/>
      <c r="C600" s="91"/>
      <c r="D600" s="95"/>
      <c r="E600" s="96"/>
      <c r="F600" s="95"/>
      <c r="G600" s="95"/>
      <c r="H600" s="16"/>
      <c r="I600" s="71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90"/>
      <c r="B601" s="91"/>
      <c r="C601" s="91"/>
      <c r="D601" s="95"/>
      <c r="E601" s="96"/>
      <c r="F601" s="95"/>
      <c r="G601" s="95"/>
      <c r="H601" s="16"/>
      <c r="I601" s="71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90"/>
      <c r="B602" s="91"/>
      <c r="C602" s="91"/>
      <c r="D602" s="95"/>
      <c r="E602" s="96"/>
      <c r="F602" s="95"/>
      <c r="G602" s="95"/>
      <c r="H602" s="16"/>
      <c r="I602" s="71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90"/>
      <c r="B603" s="91"/>
      <c r="C603" s="91"/>
      <c r="D603" s="95"/>
      <c r="E603" s="96"/>
      <c r="F603" s="95"/>
      <c r="G603" s="95"/>
      <c r="H603" s="16"/>
      <c r="I603" s="71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90"/>
      <c r="B604" s="91"/>
      <c r="C604" s="91"/>
      <c r="D604" s="95"/>
      <c r="E604" s="96"/>
      <c r="F604" s="95"/>
      <c r="G604" s="95"/>
      <c r="H604" s="16"/>
      <c r="I604" s="71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90"/>
      <c r="B605" s="91"/>
      <c r="C605" s="91"/>
      <c r="D605" s="95"/>
      <c r="E605" s="96"/>
      <c r="F605" s="95"/>
      <c r="G605" s="95"/>
      <c r="H605" s="16"/>
      <c r="I605" s="71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90"/>
      <c r="B606" s="91"/>
      <c r="C606" s="91"/>
      <c r="D606" s="95"/>
      <c r="E606" s="96"/>
      <c r="F606" s="95"/>
      <c r="G606" s="95"/>
      <c r="H606" s="16"/>
      <c r="I606" s="71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90"/>
      <c r="B607" s="91"/>
      <c r="C607" s="91"/>
      <c r="D607" s="95"/>
      <c r="E607" s="96"/>
      <c r="F607" s="95"/>
      <c r="G607" s="95"/>
      <c r="H607" s="16"/>
      <c r="I607" s="71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90"/>
      <c r="B608" s="91"/>
      <c r="C608" s="91"/>
      <c r="D608" s="95"/>
      <c r="E608" s="96"/>
      <c r="F608" s="95"/>
      <c r="G608" s="95"/>
      <c r="H608" s="16"/>
      <c r="I608" s="71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90"/>
      <c r="B609" s="91"/>
      <c r="C609" s="91"/>
      <c r="D609" s="95"/>
      <c r="E609" s="96"/>
      <c r="F609" s="95"/>
      <c r="G609" s="95"/>
      <c r="H609" s="16"/>
      <c r="I609" s="71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90"/>
      <c r="B610" s="91"/>
      <c r="C610" s="91"/>
      <c r="D610" s="95"/>
      <c r="E610" s="96"/>
      <c r="F610" s="95"/>
      <c r="G610" s="95"/>
      <c r="H610" s="16"/>
      <c r="I610" s="71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90"/>
      <c r="B611" s="91"/>
      <c r="C611" s="91"/>
      <c r="D611" s="95"/>
      <c r="E611" s="96"/>
      <c r="F611" s="95"/>
      <c r="G611" s="95"/>
      <c r="H611" s="16"/>
      <c r="I611" s="71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90"/>
      <c r="B612" s="91"/>
      <c r="C612" s="91"/>
      <c r="D612" s="95"/>
      <c r="E612" s="96"/>
      <c r="F612" s="95"/>
      <c r="G612" s="95"/>
      <c r="H612" s="16"/>
      <c r="I612" s="71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90"/>
      <c r="B613" s="91"/>
      <c r="C613" s="91"/>
      <c r="D613" s="95"/>
      <c r="E613" s="96"/>
      <c r="F613" s="95"/>
      <c r="G613" s="95"/>
      <c r="H613" s="16"/>
      <c r="I613" s="71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90"/>
      <c r="B614" s="91"/>
      <c r="C614" s="91"/>
      <c r="D614" s="95"/>
      <c r="E614" s="96"/>
      <c r="F614" s="95"/>
      <c r="G614" s="95"/>
      <c r="H614" s="16"/>
      <c r="I614" s="71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90"/>
      <c r="B615" s="91"/>
      <c r="C615" s="91"/>
      <c r="D615" s="95"/>
      <c r="E615" s="96"/>
      <c r="F615" s="95"/>
      <c r="G615" s="95"/>
      <c r="H615" s="16"/>
      <c r="I615" s="71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90"/>
      <c r="B616" s="91"/>
      <c r="C616" s="91"/>
      <c r="D616" s="95"/>
      <c r="E616" s="96"/>
      <c r="F616" s="95"/>
      <c r="G616" s="95"/>
      <c r="H616" s="16"/>
      <c r="I616" s="71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90"/>
      <c r="B617" s="91"/>
      <c r="C617" s="91"/>
      <c r="D617" s="95"/>
      <c r="E617" s="96"/>
      <c r="F617" s="95"/>
      <c r="G617" s="95"/>
      <c r="H617" s="16"/>
      <c r="I617" s="71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90"/>
      <c r="B618" s="91"/>
      <c r="C618" s="91"/>
      <c r="D618" s="95"/>
      <c r="E618" s="96"/>
      <c r="F618" s="95"/>
      <c r="G618" s="95"/>
      <c r="H618" s="16"/>
      <c r="I618" s="71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90"/>
      <c r="B619" s="91"/>
      <c r="C619" s="91"/>
      <c r="D619" s="95"/>
      <c r="E619" s="96"/>
      <c r="F619" s="95"/>
      <c r="G619" s="95"/>
      <c r="H619" s="16"/>
      <c r="I619" s="71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90"/>
      <c r="B620" s="91"/>
      <c r="C620" s="91"/>
      <c r="D620" s="95"/>
      <c r="E620" s="96"/>
      <c r="F620" s="95"/>
      <c r="G620" s="95"/>
      <c r="H620" s="16"/>
      <c r="I620" s="71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90"/>
      <c r="B621" s="91"/>
      <c r="C621" s="91"/>
      <c r="D621" s="95"/>
      <c r="E621" s="96"/>
      <c r="F621" s="95"/>
      <c r="G621" s="95"/>
      <c r="H621" s="16"/>
      <c r="I621" s="71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90"/>
      <c r="B622" s="91"/>
      <c r="C622" s="91"/>
      <c r="D622" s="95"/>
      <c r="E622" s="96"/>
      <c r="F622" s="95"/>
      <c r="G622" s="95"/>
      <c r="H622" s="16"/>
      <c r="I622" s="71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90"/>
      <c r="B623" s="91"/>
      <c r="C623" s="91"/>
      <c r="D623" s="95"/>
      <c r="E623" s="96"/>
      <c r="F623" s="95"/>
      <c r="G623" s="95"/>
      <c r="H623" s="16"/>
      <c r="I623" s="71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90"/>
      <c r="B624" s="91"/>
      <c r="C624" s="91"/>
      <c r="D624" s="95"/>
      <c r="E624" s="96"/>
      <c r="F624" s="95"/>
      <c r="G624" s="95"/>
      <c r="H624" s="16"/>
      <c r="I624" s="71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90"/>
      <c r="B625" s="91"/>
      <c r="C625" s="91"/>
      <c r="D625" s="95"/>
      <c r="E625" s="96"/>
      <c r="F625" s="95"/>
      <c r="G625" s="95"/>
      <c r="H625" s="16"/>
      <c r="I625" s="71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90"/>
      <c r="B626" s="91"/>
      <c r="C626" s="91"/>
      <c r="D626" s="95"/>
      <c r="E626" s="96"/>
      <c r="F626" s="95"/>
      <c r="G626" s="95"/>
      <c r="H626" s="16"/>
      <c r="I626" s="71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90"/>
      <c r="B627" s="91"/>
      <c r="C627" s="91"/>
      <c r="D627" s="95"/>
      <c r="E627" s="96"/>
      <c r="F627" s="95"/>
      <c r="G627" s="95"/>
      <c r="H627" s="16"/>
      <c r="I627" s="71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90"/>
      <c r="B628" s="91"/>
      <c r="C628" s="91"/>
      <c r="D628" s="95"/>
      <c r="E628" s="96"/>
      <c r="F628" s="95"/>
      <c r="G628" s="95"/>
      <c r="H628" s="16"/>
      <c r="I628" s="71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90"/>
      <c r="B629" s="91"/>
      <c r="C629" s="91"/>
      <c r="D629" s="95"/>
      <c r="E629" s="96"/>
      <c r="F629" s="95"/>
      <c r="G629" s="95"/>
      <c r="H629" s="16"/>
      <c r="I629" s="71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90"/>
      <c r="B630" s="91"/>
      <c r="C630" s="91"/>
      <c r="D630" s="95"/>
      <c r="E630" s="96"/>
      <c r="F630" s="95"/>
      <c r="G630" s="95"/>
      <c r="H630" s="16"/>
      <c r="I630" s="71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90"/>
      <c r="B631" s="91"/>
      <c r="C631" s="91"/>
      <c r="D631" s="95"/>
      <c r="E631" s="96"/>
      <c r="F631" s="95"/>
      <c r="G631" s="95"/>
      <c r="H631" s="16"/>
      <c r="I631" s="71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90"/>
      <c r="B632" s="91"/>
      <c r="C632" s="91"/>
      <c r="D632" s="95"/>
      <c r="E632" s="96"/>
      <c r="F632" s="95"/>
      <c r="G632" s="95"/>
      <c r="H632" s="16"/>
      <c r="I632" s="71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90"/>
      <c r="B633" s="91"/>
      <c r="C633" s="91"/>
      <c r="D633" s="95"/>
      <c r="E633" s="96"/>
      <c r="F633" s="95"/>
      <c r="G633" s="95"/>
      <c r="H633" s="16"/>
      <c r="I633" s="71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90"/>
      <c r="B634" s="91"/>
      <c r="C634" s="91"/>
      <c r="D634" s="95"/>
      <c r="E634" s="96"/>
      <c r="F634" s="95"/>
      <c r="G634" s="95"/>
      <c r="H634" s="16"/>
      <c r="I634" s="71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90"/>
      <c r="B635" s="91"/>
      <c r="C635" s="91"/>
      <c r="D635" s="95"/>
      <c r="E635" s="96"/>
      <c r="F635" s="95"/>
      <c r="G635" s="95"/>
      <c r="H635" s="16"/>
      <c r="I635" s="71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90"/>
      <c r="B636" s="91"/>
      <c r="C636" s="91"/>
      <c r="D636" s="95"/>
      <c r="E636" s="96"/>
      <c r="F636" s="95"/>
      <c r="G636" s="95"/>
      <c r="H636" s="16"/>
      <c r="I636" s="71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90"/>
      <c r="B637" s="91"/>
      <c r="C637" s="91"/>
      <c r="D637" s="95"/>
      <c r="E637" s="96"/>
      <c r="F637" s="95"/>
      <c r="G637" s="95"/>
      <c r="H637" s="16"/>
      <c r="I637" s="71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90"/>
      <c r="B638" s="91"/>
      <c r="C638" s="91"/>
      <c r="D638" s="95"/>
      <c r="E638" s="96"/>
      <c r="F638" s="95"/>
      <c r="G638" s="95"/>
      <c r="H638" s="16"/>
      <c r="I638" s="71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90"/>
      <c r="B639" s="91"/>
      <c r="C639" s="91"/>
      <c r="D639" s="95"/>
      <c r="E639" s="96"/>
      <c r="F639" s="95"/>
      <c r="G639" s="95"/>
      <c r="H639" s="16"/>
      <c r="I639" s="71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90"/>
      <c r="B640" s="91"/>
      <c r="C640" s="91"/>
      <c r="D640" s="95"/>
      <c r="E640" s="96"/>
      <c r="F640" s="95"/>
      <c r="G640" s="95"/>
      <c r="H640" s="16"/>
      <c r="I640" s="71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90"/>
      <c r="B641" s="91"/>
      <c r="C641" s="91"/>
      <c r="D641" s="95"/>
      <c r="E641" s="96"/>
      <c r="F641" s="95"/>
      <c r="G641" s="95"/>
      <c r="H641" s="16"/>
      <c r="I641" s="71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90"/>
      <c r="B642" s="91"/>
      <c r="C642" s="91"/>
      <c r="D642" s="95"/>
      <c r="E642" s="96"/>
      <c r="F642" s="95"/>
      <c r="G642" s="95"/>
      <c r="H642" s="16"/>
      <c r="I642" s="71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90"/>
      <c r="B643" s="91"/>
      <c r="C643" s="91"/>
      <c r="D643" s="95"/>
      <c r="E643" s="96"/>
      <c r="F643" s="95"/>
      <c r="G643" s="95"/>
      <c r="H643" s="16"/>
      <c r="I643" s="71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90"/>
      <c r="B644" s="91"/>
      <c r="C644" s="91"/>
      <c r="D644" s="95"/>
      <c r="E644" s="96"/>
      <c r="F644" s="95"/>
      <c r="G644" s="95"/>
      <c r="H644" s="16"/>
      <c r="I644" s="71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90"/>
      <c r="B645" s="91"/>
      <c r="C645" s="91"/>
      <c r="D645" s="95"/>
      <c r="E645" s="96"/>
      <c r="F645" s="95"/>
      <c r="G645" s="95"/>
      <c r="H645" s="16"/>
      <c r="I645" s="71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90"/>
      <c r="B646" s="91"/>
      <c r="C646" s="91"/>
      <c r="D646" s="95"/>
      <c r="E646" s="96"/>
      <c r="F646" s="95"/>
      <c r="G646" s="95"/>
      <c r="H646" s="16"/>
      <c r="I646" s="71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90"/>
      <c r="B647" s="91"/>
      <c r="C647" s="91"/>
      <c r="D647" s="95"/>
      <c r="E647" s="96"/>
      <c r="F647" s="95"/>
      <c r="G647" s="95"/>
      <c r="H647" s="16"/>
      <c r="I647" s="71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90"/>
      <c r="B648" s="91"/>
      <c r="C648" s="91"/>
      <c r="D648" s="95"/>
      <c r="E648" s="96"/>
      <c r="F648" s="95"/>
      <c r="G648" s="95"/>
      <c r="H648" s="16"/>
      <c r="I648" s="71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90"/>
      <c r="B649" s="91"/>
      <c r="C649" s="91"/>
      <c r="D649" s="95"/>
      <c r="E649" s="96"/>
      <c r="F649" s="95"/>
      <c r="G649" s="95"/>
      <c r="H649" s="16"/>
      <c r="I649" s="71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90"/>
      <c r="B650" s="91"/>
      <c r="C650" s="91"/>
      <c r="D650" s="95"/>
      <c r="E650" s="96"/>
      <c r="F650" s="95"/>
      <c r="G650" s="95"/>
      <c r="H650" s="16"/>
      <c r="I650" s="71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90"/>
      <c r="B651" s="91"/>
      <c r="C651" s="91"/>
      <c r="D651" s="95"/>
      <c r="E651" s="96"/>
      <c r="F651" s="95"/>
      <c r="G651" s="95"/>
      <c r="H651" s="16"/>
      <c r="I651" s="71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90"/>
      <c r="B652" s="91"/>
      <c r="C652" s="91"/>
      <c r="D652" s="95"/>
      <c r="E652" s="96"/>
      <c r="F652" s="95"/>
      <c r="G652" s="95"/>
      <c r="H652" s="16"/>
      <c r="I652" s="71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90"/>
      <c r="B653" s="91"/>
      <c r="C653" s="91"/>
      <c r="D653" s="95"/>
      <c r="E653" s="96"/>
      <c r="F653" s="95"/>
      <c r="G653" s="95"/>
      <c r="H653" s="16"/>
      <c r="I653" s="71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90"/>
      <c r="B654" s="91"/>
      <c r="C654" s="91"/>
      <c r="D654" s="95"/>
      <c r="E654" s="96"/>
      <c r="F654" s="95"/>
      <c r="G654" s="95"/>
      <c r="H654" s="16"/>
      <c r="I654" s="71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90"/>
      <c r="B655" s="91"/>
      <c r="C655" s="91"/>
      <c r="D655" s="95"/>
      <c r="E655" s="96"/>
      <c r="F655" s="95"/>
      <c r="G655" s="95"/>
      <c r="H655" s="16"/>
      <c r="I655" s="71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90"/>
      <c r="B656" s="91"/>
      <c r="C656" s="91"/>
      <c r="D656" s="95"/>
      <c r="E656" s="96"/>
      <c r="F656" s="95"/>
      <c r="G656" s="95"/>
      <c r="H656" s="16"/>
      <c r="I656" s="71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90"/>
      <c r="B657" s="91"/>
      <c r="C657" s="91"/>
      <c r="D657" s="95"/>
      <c r="E657" s="96"/>
      <c r="F657" s="95"/>
      <c r="G657" s="95"/>
      <c r="H657" s="16"/>
      <c r="I657" s="71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90"/>
      <c r="B658" s="91"/>
      <c r="C658" s="91"/>
      <c r="D658" s="95"/>
      <c r="E658" s="96"/>
      <c r="F658" s="95"/>
      <c r="G658" s="95"/>
      <c r="H658" s="16"/>
      <c r="I658" s="71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90"/>
      <c r="B659" s="91"/>
      <c r="C659" s="91"/>
      <c r="D659" s="95"/>
      <c r="E659" s="96"/>
      <c r="F659" s="95"/>
      <c r="G659" s="95"/>
      <c r="H659" s="16"/>
      <c r="I659" s="71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90"/>
      <c r="B660" s="91"/>
      <c r="C660" s="91"/>
      <c r="D660" s="95"/>
      <c r="E660" s="96"/>
      <c r="F660" s="95"/>
      <c r="G660" s="95"/>
      <c r="H660" s="16"/>
      <c r="I660" s="71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90"/>
      <c r="B661" s="91"/>
      <c r="C661" s="91"/>
      <c r="D661" s="95"/>
      <c r="E661" s="96"/>
      <c r="F661" s="95"/>
      <c r="G661" s="95"/>
      <c r="H661" s="16"/>
      <c r="I661" s="71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90"/>
      <c r="B662" s="91"/>
      <c r="C662" s="91"/>
      <c r="D662" s="95"/>
      <c r="E662" s="96"/>
      <c r="F662" s="95"/>
      <c r="G662" s="95"/>
      <c r="H662" s="16"/>
      <c r="I662" s="71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90"/>
      <c r="B663" s="91"/>
      <c r="C663" s="91"/>
      <c r="D663" s="95"/>
      <c r="E663" s="96"/>
      <c r="F663" s="95"/>
      <c r="G663" s="95"/>
      <c r="H663" s="16"/>
      <c r="I663" s="71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90"/>
      <c r="B664" s="91"/>
      <c r="C664" s="91"/>
      <c r="D664" s="95"/>
      <c r="E664" s="96"/>
      <c r="F664" s="95"/>
      <c r="G664" s="95"/>
      <c r="H664" s="16"/>
      <c r="I664" s="71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90"/>
      <c r="B665" s="91"/>
      <c r="C665" s="91"/>
      <c r="D665" s="95"/>
      <c r="E665" s="96"/>
      <c r="F665" s="95"/>
      <c r="G665" s="95"/>
      <c r="H665" s="16"/>
      <c r="I665" s="71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90"/>
      <c r="B666" s="91"/>
      <c r="C666" s="91"/>
      <c r="D666" s="95"/>
      <c r="E666" s="96"/>
      <c r="F666" s="95"/>
      <c r="G666" s="95"/>
      <c r="H666" s="16"/>
      <c r="I666" s="71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90"/>
      <c r="B667" s="91"/>
      <c r="C667" s="91"/>
      <c r="D667" s="95"/>
      <c r="E667" s="96"/>
      <c r="F667" s="95"/>
      <c r="G667" s="95"/>
      <c r="H667" s="16"/>
      <c r="I667" s="71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90"/>
      <c r="B668" s="91"/>
      <c r="C668" s="91"/>
      <c r="D668" s="95"/>
      <c r="E668" s="96"/>
      <c r="F668" s="95"/>
      <c r="G668" s="95"/>
      <c r="H668" s="16"/>
      <c r="I668" s="71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90"/>
      <c r="B669" s="91"/>
      <c r="C669" s="91"/>
      <c r="D669" s="95"/>
      <c r="E669" s="96"/>
      <c r="F669" s="95"/>
      <c r="G669" s="95"/>
      <c r="H669" s="16"/>
      <c r="I669" s="71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90"/>
      <c r="B670" s="91"/>
      <c r="C670" s="91"/>
      <c r="D670" s="95"/>
      <c r="E670" s="96"/>
      <c r="F670" s="95"/>
      <c r="G670" s="95"/>
      <c r="H670" s="16"/>
      <c r="I670" s="71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90"/>
      <c r="B671" s="91"/>
      <c r="C671" s="91"/>
      <c r="D671" s="95"/>
      <c r="E671" s="96"/>
      <c r="F671" s="95"/>
      <c r="G671" s="95"/>
      <c r="H671" s="16"/>
      <c r="I671" s="71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90"/>
      <c r="B672" s="91"/>
      <c r="C672" s="91"/>
      <c r="D672" s="95"/>
      <c r="E672" s="96"/>
      <c r="F672" s="95"/>
      <c r="G672" s="95"/>
      <c r="H672" s="16"/>
      <c r="I672" s="71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90"/>
      <c r="B673" s="91"/>
      <c r="C673" s="91"/>
      <c r="D673" s="95"/>
      <c r="E673" s="96"/>
      <c r="F673" s="95"/>
      <c r="G673" s="95"/>
      <c r="H673" s="16"/>
      <c r="I673" s="71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90"/>
      <c r="B674" s="91"/>
      <c r="C674" s="91"/>
      <c r="D674" s="95"/>
      <c r="E674" s="96"/>
      <c r="F674" s="95"/>
      <c r="G674" s="95"/>
      <c r="H674" s="16"/>
      <c r="I674" s="71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90"/>
      <c r="B675" s="91"/>
      <c r="C675" s="91"/>
      <c r="D675" s="95"/>
      <c r="E675" s="96"/>
      <c r="F675" s="95"/>
      <c r="G675" s="95"/>
      <c r="H675" s="16"/>
      <c r="I675" s="71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90"/>
      <c r="B676" s="91"/>
      <c r="C676" s="91"/>
      <c r="D676" s="95"/>
      <c r="E676" s="96"/>
      <c r="F676" s="95"/>
      <c r="G676" s="95"/>
      <c r="H676" s="16"/>
      <c r="I676" s="71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90"/>
      <c r="B677" s="91"/>
      <c r="C677" s="91"/>
      <c r="D677" s="95"/>
      <c r="E677" s="96"/>
      <c r="F677" s="95"/>
      <c r="G677" s="95"/>
      <c r="H677" s="16"/>
      <c r="I677" s="71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90"/>
      <c r="B678" s="91"/>
      <c r="C678" s="91"/>
      <c r="D678" s="95"/>
      <c r="E678" s="96"/>
      <c r="F678" s="95"/>
      <c r="G678" s="95"/>
      <c r="H678" s="16"/>
      <c r="I678" s="71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90"/>
      <c r="B679" s="91"/>
      <c r="C679" s="91"/>
      <c r="D679" s="95"/>
      <c r="E679" s="96"/>
      <c r="F679" s="95"/>
      <c r="G679" s="95"/>
      <c r="H679" s="16"/>
      <c r="I679" s="71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90"/>
      <c r="B680" s="91"/>
      <c r="C680" s="91"/>
      <c r="D680" s="95"/>
      <c r="E680" s="96"/>
      <c r="F680" s="95"/>
      <c r="G680" s="95"/>
      <c r="H680" s="16"/>
      <c r="I680" s="71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90"/>
      <c r="B681" s="91"/>
      <c r="C681" s="91"/>
      <c r="D681" s="95"/>
      <c r="E681" s="96"/>
      <c r="F681" s="95"/>
      <c r="G681" s="95"/>
      <c r="H681" s="16"/>
      <c r="I681" s="71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90"/>
      <c r="B682" s="91"/>
      <c r="C682" s="91"/>
      <c r="D682" s="95"/>
      <c r="E682" s="96"/>
      <c r="F682" s="95"/>
      <c r="G682" s="95"/>
      <c r="H682" s="16"/>
      <c r="I682" s="71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90"/>
      <c r="B683" s="91"/>
      <c r="C683" s="91"/>
      <c r="D683" s="95"/>
      <c r="E683" s="96"/>
      <c r="F683" s="95"/>
      <c r="G683" s="95"/>
      <c r="H683" s="16"/>
      <c r="I683" s="71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90"/>
      <c r="B684" s="91"/>
      <c r="C684" s="91"/>
      <c r="D684" s="95"/>
      <c r="E684" s="96"/>
      <c r="F684" s="95"/>
      <c r="G684" s="95"/>
      <c r="H684" s="16"/>
      <c r="I684" s="71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90"/>
      <c r="B685" s="91"/>
      <c r="C685" s="91"/>
      <c r="D685" s="95"/>
      <c r="E685" s="96"/>
      <c r="F685" s="95"/>
      <c r="G685" s="95"/>
      <c r="H685" s="16"/>
      <c r="I685" s="71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90"/>
      <c r="B686" s="91"/>
      <c r="C686" s="91"/>
      <c r="D686" s="95"/>
      <c r="E686" s="96"/>
      <c r="F686" s="95"/>
      <c r="G686" s="95"/>
      <c r="H686" s="16"/>
      <c r="I686" s="71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90"/>
      <c r="B687" s="91"/>
      <c r="C687" s="91"/>
      <c r="D687" s="95"/>
      <c r="E687" s="96"/>
      <c r="F687" s="95"/>
      <c r="G687" s="95"/>
      <c r="H687" s="16"/>
      <c r="I687" s="71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90"/>
      <c r="B688" s="91"/>
      <c r="C688" s="91"/>
      <c r="D688" s="95"/>
      <c r="E688" s="96"/>
      <c r="F688" s="95"/>
      <c r="G688" s="95"/>
      <c r="H688" s="16"/>
      <c r="I688" s="71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90"/>
      <c r="B689" s="91"/>
      <c r="C689" s="91"/>
      <c r="D689" s="95"/>
      <c r="E689" s="96"/>
      <c r="F689" s="95"/>
      <c r="G689" s="95"/>
      <c r="H689" s="16"/>
      <c r="I689" s="71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90"/>
      <c r="B690" s="91"/>
      <c r="C690" s="91"/>
      <c r="D690" s="95"/>
      <c r="E690" s="96"/>
      <c r="F690" s="95"/>
      <c r="G690" s="95"/>
      <c r="H690" s="16"/>
      <c r="I690" s="71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90"/>
      <c r="B691" s="91"/>
      <c r="C691" s="91"/>
      <c r="D691" s="95"/>
      <c r="E691" s="96"/>
      <c r="F691" s="95"/>
      <c r="G691" s="95"/>
      <c r="H691" s="16"/>
      <c r="I691" s="71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90"/>
      <c r="B692" s="91"/>
      <c r="C692" s="91"/>
      <c r="D692" s="95"/>
      <c r="E692" s="96"/>
      <c r="F692" s="95"/>
      <c r="G692" s="95"/>
      <c r="H692" s="16"/>
      <c r="I692" s="71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90"/>
      <c r="B693" s="91"/>
      <c r="C693" s="91"/>
      <c r="D693" s="95"/>
      <c r="E693" s="96"/>
      <c r="F693" s="95"/>
      <c r="G693" s="95"/>
      <c r="H693" s="16"/>
      <c r="I693" s="71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90"/>
      <c r="B694" s="91"/>
      <c r="C694" s="91"/>
      <c r="D694" s="95"/>
      <c r="E694" s="96"/>
      <c r="F694" s="95"/>
      <c r="G694" s="95"/>
      <c r="H694" s="16"/>
      <c r="I694" s="71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90"/>
      <c r="B695" s="91"/>
      <c r="C695" s="91"/>
      <c r="D695" s="95"/>
      <c r="E695" s="96"/>
      <c r="F695" s="95"/>
      <c r="G695" s="95"/>
      <c r="H695" s="16"/>
      <c r="I695" s="71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90"/>
      <c r="B696" s="91"/>
      <c r="C696" s="91"/>
      <c r="D696" s="95"/>
      <c r="E696" s="96"/>
      <c r="F696" s="95"/>
      <c r="G696" s="95"/>
      <c r="H696" s="16"/>
      <c r="I696" s="71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90"/>
      <c r="B697" s="91"/>
      <c r="C697" s="91"/>
      <c r="D697" s="95"/>
      <c r="E697" s="96"/>
      <c r="F697" s="95"/>
      <c r="G697" s="95"/>
      <c r="H697" s="16"/>
      <c r="I697" s="71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90"/>
      <c r="B698" s="91"/>
      <c r="C698" s="91"/>
      <c r="D698" s="95"/>
      <c r="E698" s="96"/>
      <c r="F698" s="95"/>
      <c r="G698" s="95"/>
      <c r="H698" s="16"/>
      <c r="I698" s="71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90"/>
      <c r="B699" s="91"/>
      <c r="C699" s="91"/>
      <c r="D699" s="95"/>
      <c r="E699" s="96"/>
      <c r="F699" s="95"/>
      <c r="G699" s="95"/>
      <c r="H699" s="16"/>
      <c r="I699" s="71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90"/>
      <c r="B700" s="91"/>
      <c r="C700" s="91"/>
      <c r="D700" s="95"/>
      <c r="E700" s="96"/>
      <c r="F700" s="95"/>
      <c r="G700" s="95"/>
      <c r="H700" s="16"/>
      <c r="I700" s="71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90"/>
      <c r="B701" s="91"/>
      <c r="C701" s="91"/>
      <c r="D701" s="95"/>
      <c r="E701" s="96"/>
      <c r="F701" s="95"/>
      <c r="G701" s="95"/>
      <c r="H701" s="16"/>
      <c r="I701" s="71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90"/>
      <c r="B702" s="91"/>
      <c r="C702" s="91"/>
      <c r="D702" s="95"/>
      <c r="E702" s="96"/>
      <c r="F702" s="95"/>
      <c r="G702" s="95"/>
      <c r="H702" s="16"/>
      <c r="I702" s="71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90"/>
      <c r="B703" s="91"/>
      <c r="C703" s="91"/>
      <c r="D703" s="95"/>
      <c r="E703" s="96"/>
      <c r="F703" s="95"/>
      <c r="G703" s="95"/>
      <c r="H703" s="16"/>
      <c r="I703" s="71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90"/>
      <c r="B704" s="91"/>
      <c r="C704" s="91"/>
      <c r="D704" s="95"/>
      <c r="E704" s="96"/>
      <c r="F704" s="95"/>
      <c r="G704" s="95"/>
      <c r="H704" s="16"/>
      <c r="I704" s="71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90"/>
      <c r="B705" s="91"/>
      <c r="C705" s="91"/>
      <c r="D705" s="95"/>
      <c r="E705" s="96"/>
      <c r="F705" s="95"/>
      <c r="G705" s="95"/>
      <c r="H705" s="16"/>
      <c r="I705" s="71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90"/>
      <c r="B706" s="91"/>
      <c r="C706" s="91"/>
      <c r="D706" s="95"/>
      <c r="E706" s="96"/>
      <c r="F706" s="95"/>
      <c r="G706" s="95"/>
      <c r="H706" s="16"/>
      <c r="I706" s="71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90"/>
      <c r="B707" s="91"/>
      <c r="C707" s="91"/>
      <c r="D707" s="95"/>
      <c r="E707" s="96"/>
      <c r="F707" s="95"/>
      <c r="G707" s="95"/>
      <c r="H707" s="16"/>
      <c r="I707" s="71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90"/>
      <c r="B708" s="91"/>
      <c r="C708" s="91"/>
      <c r="D708" s="95"/>
      <c r="E708" s="96"/>
      <c r="F708" s="95"/>
      <c r="G708" s="95"/>
      <c r="H708" s="16"/>
      <c r="I708" s="71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90"/>
      <c r="B709" s="91"/>
      <c r="C709" s="91"/>
      <c r="D709" s="95"/>
      <c r="E709" s="96"/>
      <c r="F709" s="95"/>
      <c r="G709" s="95"/>
      <c r="H709" s="16"/>
      <c r="I709" s="71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90"/>
      <c r="B710" s="91"/>
      <c r="C710" s="91"/>
      <c r="D710" s="95"/>
      <c r="E710" s="96"/>
      <c r="F710" s="95"/>
      <c r="G710" s="95"/>
      <c r="H710" s="16"/>
      <c r="I710" s="71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90"/>
      <c r="B711" s="91"/>
      <c r="C711" s="91"/>
      <c r="D711" s="95"/>
      <c r="E711" s="96"/>
      <c r="F711" s="95"/>
      <c r="G711" s="95"/>
      <c r="H711" s="16"/>
      <c r="I711" s="71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90"/>
      <c r="B712" s="91"/>
      <c r="C712" s="91"/>
      <c r="D712" s="95"/>
      <c r="E712" s="96"/>
      <c r="F712" s="95"/>
      <c r="G712" s="95"/>
      <c r="H712" s="16"/>
      <c r="I712" s="71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90"/>
      <c r="B713" s="91"/>
      <c r="C713" s="91"/>
      <c r="D713" s="95"/>
      <c r="E713" s="96"/>
      <c r="F713" s="95"/>
      <c r="G713" s="95"/>
      <c r="H713" s="16"/>
      <c r="I713" s="71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90"/>
      <c r="B714" s="91"/>
      <c r="C714" s="91"/>
      <c r="D714" s="95"/>
      <c r="E714" s="96"/>
      <c r="F714" s="95"/>
      <c r="G714" s="95"/>
      <c r="H714" s="16"/>
      <c r="I714" s="71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90"/>
      <c r="B715" s="91"/>
      <c r="C715" s="91"/>
      <c r="D715" s="95"/>
      <c r="E715" s="96"/>
      <c r="F715" s="95"/>
      <c r="G715" s="95"/>
      <c r="H715" s="16"/>
      <c r="I715" s="71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90"/>
      <c r="B716" s="91"/>
      <c r="C716" s="91"/>
      <c r="D716" s="95"/>
      <c r="E716" s="96"/>
      <c r="F716" s="95"/>
      <c r="G716" s="95"/>
      <c r="H716" s="16"/>
      <c r="I716" s="71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90"/>
      <c r="B717" s="91"/>
      <c r="C717" s="91"/>
      <c r="D717" s="95"/>
      <c r="E717" s="96"/>
      <c r="F717" s="95"/>
      <c r="G717" s="95"/>
      <c r="H717" s="16"/>
      <c r="I717" s="71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90"/>
      <c r="B718" s="91"/>
      <c r="C718" s="91"/>
      <c r="D718" s="95"/>
      <c r="E718" s="96"/>
      <c r="F718" s="95"/>
      <c r="G718" s="95"/>
      <c r="H718" s="16"/>
      <c r="I718" s="71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90"/>
      <c r="B719" s="91"/>
      <c r="C719" s="91"/>
      <c r="D719" s="95"/>
      <c r="E719" s="96"/>
      <c r="F719" s="95"/>
      <c r="G719" s="95"/>
      <c r="H719" s="16"/>
      <c r="I719" s="71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90"/>
      <c r="B720" s="91"/>
      <c r="C720" s="91"/>
      <c r="D720" s="95"/>
      <c r="E720" s="96"/>
      <c r="F720" s="95"/>
      <c r="G720" s="95"/>
      <c r="H720" s="16"/>
      <c r="I720" s="71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90"/>
      <c r="B721" s="91"/>
      <c r="C721" s="91"/>
      <c r="D721" s="95"/>
      <c r="E721" s="96"/>
      <c r="F721" s="95"/>
      <c r="G721" s="95"/>
      <c r="H721" s="16"/>
      <c r="I721" s="71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90"/>
      <c r="B722" s="91"/>
      <c r="C722" s="91"/>
      <c r="D722" s="95"/>
      <c r="E722" s="96"/>
      <c r="F722" s="95"/>
      <c r="G722" s="95"/>
      <c r="H722" s="16"/>
      <c r="I722" s="71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90"/>
      <c r="B723" s="91"/>
      <c r="C723" s="91"/>
      <c r="D723" s="95"/>
      <c r="E723" s="96"/>
      <c r="F723" s="95"/>
      <c r="G723" s="95"/>
      <c r="H723" s="16"/>
      <c r="I723" s="71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90"/>
      <c r="B724" s="91"/>
      <c r="C724" s="91"/>
      <c r="D724" s="95"/>
      <c r="E724" s="96"/>
      <c r="F724" s="95"/>
      <c r="G724" s="95"/>
      <c r="H724" s="16"/>
      <c r="I724" s="71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90"/>
      <c r="B725" s="91"/>
      <c r="C725" s="91"/>
      <c r="D725" s="95"/>
      <c r="E725" s="96"/>
      <c r="F725" s="95"/>
      <c r="G725" s="95"/>
      <c r="H725" s="16"/>
      <c r="I725" s="71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90"/>
      <c r="B726" s="91"/>
      <c r="C726" s="91"/>
      <c r="D726" s="95"/>
      <c r="E726" s="96"/>
      <c r="F726" s="95"/>
      <c r="G726" s="95"/>
      <c r="H726" s="16"/>
      <c r="I726" s="71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90"/>
      <c r="B727" s="91"/>
      <c r="C727" s="91"/>
      <c r="D727" s="95"/>
      <c r="E727" s="96"/>
      <c r="F727" s="95"/>
      <c r="G727" s="95"/>
      <c r="H727" s="16"/>
      <c r="I727" s="71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90"/>
      <c r="B728" s="91"/>
      <c r="C728" s="91"/>
      <c r="D728" s="95"/>
      <c r="E728" s="96"/>
      <c r="F728" s="95"/>
      <c r="G728" s="95"/>
      <c r="H728" s="16"/>
      <c r="I728" s="71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90"/>
      <c r="B729" s="91"/>
      <c r="C729" s="91"/>
      <c r="D729" s="95"/>
      <c r="E729" s="96"/>
      <c r="F729" s="95"/>
      <c r="G729" s="95"/>
      <c r="H729" s="16"/>
      <c r="I729" s="71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90"/>
      <c r="B730" s="91"/>
      <c r="C730" s="91"/>
      <c r="D730" s="95"/>
      <c r="E730" s="96"/>
      <c r="F730" s="95"/>
      <c r="G730" s="95"/>
      <c r="H730" s="16"/>
      <c r="I730" s="71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90"/>
      <c r="B731" s="91"/>
      <c r="C731" s="91"/>
      <c r="D731" s="95"/>
      <c r="E731" s="96"/>
      <c r="F731" s="95"/>
      <c r="G731" s="95"/>
      <c r="H731" s="16"/>
      <c r="I731" s="71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90"/>
      <c r="B732" s="91"/>
      <c r="C732" s="91"/>
      <c r="D732" s="95"/>
      <c r="E732" s="96"/>
      <c r="F732" s="95"/>
      <c r="G732" s="95"/>
      <c r="H732" s="16"/>
      <c r="I732" s="71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90"/>
      <c r="B733" s="91"/>
      <c r="C733" s="91"/>
      <c r="D733" s="95"/>
      <c r="E733" s="96"/>
      <c r="F733" s="95"/>
      <c r="G733" s="95"/>
      <c r="H733" s="16"/>
      <c r="I733" s="71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90"/>
      <c r="B734" s="91"/>
      <c r="C734" s="91"/>
      <c r="D734" s="95"/>
      <c r="E734" s="96"/>
      <c r="F734" s="95"/>
      <c r="G734" s="95"/>
      <c r="H734" s="16"/>
      <c r="I734" s="71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90"/>
      <c r="B735" s="91"/>
      <c r="C735" s="91"/>
      <c r="D735" s="95"/>
      <c r="E735" s="96"/>
      <c r="F735" s="95"/>
      <c r="G735" s="95"/>
      <c r="H735" s="16"/>
      <c r="I735" s="71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90"/>
      <c r="B736" s="91"/>
      <c r="C736" s="91"/>
      <c r="D736" s="95"/>
      <c r="E736" s="96"/>
      <c r="F736" s="95"/>
      <c r="G736" s="95"/>
      <c r="H736" s="16"/>
      <c r="I736" s="71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90"/>
      <c r="B737" s="91"/>
      <c r="C737" s="91"/>
      <c r="D737" s="95"/>
      <c r="E737" s="96"/>
      <c r="F737" s="95"/>
      <c r="G737" s="95"/>
      <c r="H737" s="16"/>
      <c r="I737" s="71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90"/>
      <c r="B738" s="91"/>
      <c r="C738" s="91"/>
      <c r="D738" s="95"/>
      <c r="E738" s="96"/>
      <c r="F738" s="95"/>
      <c r="G738" s="95"/>
      <c r="H738" s="16"/>
      <c r="I738" s="71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90"/>
      <c r="B739" s="91"/>
      <c r="C739" s="91"/>
      <c r="D739" s="95"/>
      <c r="E739" s="96"/>
      <c r="F739" s="95"/>
      <c r="G739" s="95"/>
      <c r="H739" s="16"/>
      <c r="I739" s="71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90"/>
      <c r="B740" s="91"/>
      <c r="C740" s="91"/>
      <c r="D740" s="95"/>
      <c r="E740" s="96"/>
      <c r="F740" s="95"/>
      <c r="G740" s="95"/>
      <c r="H740" s="16"/>
      <c r="I740" s="71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90"/>
      <c r="B741" s="91"/>
      <c r="C741" s="91"/>
      <c r="D741" s="95"/>
      <c r="E741" s="96"/>
      <c r="F741" s="95"/>
      <c r="G741" s="95"/>
      <c r="H741" s="16"/>
      <c r="I741" s="71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90"/>
      <c r="B742" s="91"/>
      <c r="C742" s="91"/>
      <c r="D742" s="95"/>
      <c r="E742" s="96"/>
      <c r="F742" s="95"/>
      <c r="G742" s="95"/>
      <c r="H742" s="16"/>
      <c r="I742" s="71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90"/>
      <c r="B743" s="91"/>
      <c r="C743" s="91"/>
      <c r="D743" s="95"/>
      <c r="E743" s="96"/>
      <c r="F743" s="95"/>
      <c r="G743" s="95"/>
      <c r="H743" s="16"/>
      <c r="I743" s="71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90"/>
      <c r="B744" s="91"/>
      <c r="C744" s="91"/>
      <c r="D744" s="95"/>
      <c r="E744" s="96"/>
      <c r="F744" s="95"/>
      <c r="G744" s="95"/>
      <c r="H744" s="16"/>
      <c r="I744" s="71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90"/>
      <c r="B745" s="91"/>
      <c r="C745" s="91"/>
      <c r="D745" s="95"/>
      <c r="E745" s="96"/>
      <c r="F745" s="95"/>
      <c r="G745" s="95"/>
      <c r="H745" s="16"/>
      <c r="I745" s="71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90"/>
      <c r="B746" s="91"/>
      <c r="C746" s="91"/>
      <c r="D746" s="95"/>
      <c r="E746" s="96"/>
      <c r="F746" s="95"/>
      <c r="G746" s="95"/>
      <c r="H746" s="16"/>
      <c r="I746" s="71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90"/>
      <c r="B747" s="91"/>
      <c r="C747" s="91"/>
      <c r="D747" s="95"/>
      <c r="E747" s="96"/>
      <c r="F747" s="95"/>
      <c r="G747" s="95"/>
      <c r="H747" s="16"/>
      <c r="I747" s="71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90"/>
      <c r="B748" s="91"/>
      <c r="C748" s="91"/>
      <c r="D748" s="95"/>
      <c r="E748" s="96"/>
      <c r="F748" s="95"/>
      <c r="G748" s="95"/>
      <c r="H748" s="16"/>
      <c r="I748" s="71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90"/>
      <c r="B749" s="91"/>
      <c r="C749" s="91"/>
      <c r="D749" s="95"/>
      <c r="E749" s="96"/>
      <c r="F749" s="95"/>
      <c r="G749" s="95"/>
      <c r="H749" s="16"/>
      <c r="I749" s="71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90"/>
      <c r="B750" s="91"/>
      <c r="C750" s="91"/>
      <c r="D750" s="95"/>
      <c r="E750" s="96"/>
      <c r="F750" s="95"/>
      <c r="G750" s="95"/>
      <c r="H750" s="16"/>
      <c r="I750" s="71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90"/>
      <c r="B751" s="91"/>
      <c r="C751" s="91"/>
      <c r="D751" s="95"/>
      <c r="E751" s="96"/>
      <c r="F751" s="95"/>
      <c r="G751" s="95"/>
      <c r="H751" s="16"/>
      <c r="I751" s="71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90"/>
      <c r="B752" s="91"/>
      <c r="C752" s="91"/>
      <c r="D752" s="95"/>
      <c r="E752" s="96"/>
      <c r="F752" s="95"/>
      <c r="G752" s="95"/>
      <c r="H752" s="16"/>
      <c r="I752" s="71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90"/>
      <c r="B753" s="91"/>
      <c r="C753" s="91"/>
      <c r="D753" s="95"/>
      <c r="E753" s="96"/>
      <c r="F753" s="95"/>
      <c r="G753" s="95"/>
      <c r="H753" s="16"/>
      <c r="I753" s="71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90"/>
      <c r="B754" s="91"/>
      <c r="C754" s="91"/>
      <c r="D754" s="95"/>
      <c r="E754" s="96"/>
      <c r="F754" s="95"/>
      <c r="G754" s="95"/>
      <c r="H754" s="16"/>
      <c r="I754" s="71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90"/>
      <c r="B755" s="91"/>
      <c r="C755" s="91"/>
      <c r="D755" s="95"/>
      <c r="E755" s="96"/>
      <c r="F755" s="95"/>
      <c r="G755" s="95"/>
      <c r="H755" s="16"/>
      <c r="I755" s="71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90"/>
      <c r="B756" s="91"/>
      <c r="C756" s="91"/>
      <c r="D756" s="95"/>
      <c r="E756" s="96"/>
      <c r="F756" s="95"/>
      <c r="G756" s="95"/>
      <c r="H756" s="16"/>
      <c r="I756" s="71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90"/>
      <c r="B757" s="91"/>
      <c r="C757" s="91"/>
      <c r="D757" s="95"/>
      <c r="E757" s="96"/>
      <c r="F757" s="95"/>
      <c r="G757" s="95"/>
      <c r="H757" s="16"/>
      <c r="I757" s="71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90"/>
      <c r="B758" s="91"/>
      <c r="C758" s="91"/>
      <c r="D758" s="95"/>
      <c r="E758" s="96"/>
      <c r="F758" s="95"/>
      <c r="G758" s="95"/>
      <c r="H758" s="16"/>
      <c r="I758" s="71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90"/>
      <c r="B759" s="91"/>
      <c r="C759" s="91"/>
      <c r="D759" s="95"/>
      <c r="E759" s="96"/>
      <c r="F759" s="95"/>
      <c r="G759" s="95"/>
      <c r="H759" s="16"/>
      <c r="I759" s="71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90"/>
      <c r="B760" s="91"/>
      <c r="C760" s="91"/>
      <c r="D760" s="95"/>
      <c r="E760" s="96"/>
      <c r="F760" s="95"/>
      <c r="G760" s="95"/>
      <c r="H760" s="16"/>
      <c r="I760" s="71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90"/>
      <c r="B761" s="91"/>
      <c r="C761" s="91"/>
      <c r="D761" s="95"/>
      <c r="E761" s="96"/>
      <c r="F761" s="95"/>
      <c r="G761" s="95"/>
      <c r="H761" s="16"/>
      <c r="I761" s="71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90"/>
      <c r="B762" s="91"/>
      <c r="C762" s="91"/>
      <c r="D762" s="95"/>
      <c r="E762" s="96"/>
      <c r="F762" s="95"/>
      <c r="G762" s="95"/>
      <c r="H762" s="16"/>
      <c r="I762" s="71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90"/>
      <c r="B763" s="91"/>
      <c r="C763" s="91"/>
      <c r="D763" s="95"/>
      <c r="E763" s="96"/>
      <c r="F763" s="95"/>
      <c r="G763" s="95"/>
      <c r="H763" s="16"/>
      <c r="I763" s="71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90"/>
      <c r="B764" s="91"/>
      <c r="C764" s="91"/>
      <c r="D764" s="95"/>
      <c r="E764" s="96"/>
      <c r="F764" s="95"/>
      <c r="G764" s="95"/>
      <c r="H764" s="16"/>
      <c r="I764" s="71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90"/>
      <c r="B765" s="91"/>
      <c r="C765" s="91"/>
      <c r="D765" s="95"/>
      <c r="E765" s="96"/>
      <c r="F765" s="95"/>
      <c r="G765" s="95"/>
      <c r="H765" s="16"/>
      <c r="I765" s="71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90"/>
      <c r="B766" s="91"/>
      <c r="C766" s="91"/>
      <c r="D766" s="95"/>
      <c r="E766" s="96"/>
      <c r="F766" s="95"/>
      <c r="G766" s="95"/>
      <c r="H766" s="16"/>
      <c r="I766" s="71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90"/>
      <c r="B767" s="91"/>
      <c r="C767" s="91"/>
      <c r="D767" s="95"/>
      <c r="E767" s="96"/>
      <c r="F767" s="95"/>
      <c r="G767" s="95"/>
      <c r="H767" s="16"/>
      <c r="I767" s="71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90"/>
      <c r="B768" s="91"/>
      <c r="C768" s="91"/>
      <c r="D768" s="95"/>
      <c r="E768" s="96"/>
      <c r="F768" s="95"/>
      <c r="G768" s="95"/>
      <c r="H768" s="16"/>
      <c r="I768" s="71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90"/>
      <c r="B769" s="91"/>
      <c r="C769" s="91"/>
      <c r="D769" s="95"/>
      <c r="E769" s="96"/>
      <c r="F769" s="95"/>
      <c r="G769" s="95"/>
      <c r="H769" s="16"/>
      <c r="I769" s="71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90"/>
      <c r="B770" s="91"/>
      <c r="C770" s="91"/>
      <c r="D770" s="95"/>
      <c r="E770" s="96"/>
      <c r="F770" s="95"/>
      <c r="G770" s="95"/>
      <c r="H770" s="16"/>
      <c r="I770" s="71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90"/>
      <c r="B771" s="91"/>
      <c r="C771" s="91"/>
      <c r="D771" s="95"/>
      <c r="E771" s="96"/>
      <c r="F771" s="95"/>
      <c r="G771" s="95"/>
      <c r="H771" s="16"/>
      <c r="I771" s="71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90"/>
      <c r="B772" s="91"/>
      <c r="C772" s="91"/>
      <c r="D772" s="95"/>
      <c r="E772" s="96"/>
      <c r="F772" s="95"/>
      <c r="G772" s="95"/>
      <c r="H772" s="16"/>
      <c r="I772" s="71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90"/>
      <c r="B773" s="91"/>
      <c r="C773" s="91"/>
      <c r="D773" s="95"/>
      <c r="E773" s="96"/>
      <c r="F773" s="95"/>
      <c r="G773" s="95"/>
      <c r="H773" s="16"/>
      <c r="I773" s="71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90"/>
      <c r="B774" s="91"/>
      <c r="C774" s="91"/>
      <c r="D774" s="95"/>
      <c r="E774" s="96"/>
      <c r="F774" s="95"/>
      <c r="G774" s="95"/>
      <c r="H774" s="16"/>
      <c r="I774" s="71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90"/>
      <c r="B775" s="91"/>
      <c r="C775" s="91"/>
      <c r="D775" s="95"/>
      <c r="E775" s="96"/>
      <c r="F775" s="95"/>
      <c r="G775" s="95"/>
      <c r="H775" s="16"/>
      <c r="I775" s="71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90"/>
      <c r="B776" s="91"/>
      <c r="C776" s="91"/>
      <c r="D776" s="95"/>
      <c r="E776" s="96"/>
      <c r="F776" s="95"/>
      <c r="G776" s="95"/>
      <c r="H776" s="16"/>
      <c r="I776" s="71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90"/>
      <c r="B777" s="91"/>
      <c r="C777" s="91"/>
      <c r="D777" s="95"/>
      <c r="E777" s="96"/>
      <c r="F777" s="95"/>
      <c r="G777" s="95"/>
      <c r="H777" s="16"/>
      <c r="I777" s="71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90"/>
      <c r="B778" s="91"/>
      <c r="C778" s="91"/>
      <c r="D778" s="95"/>
      <c r="E778" s="96"/>
      <c r="F778" s="95"/>
      <c r="G778" s="95"/>
      <c r="H778" s="16"/>
      <c r="I778" s="71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90"/>
      <c r="B779" s="91"/>
      <c r="C779" s="91"/>
      <c r="D779" s="95"/>
      <c r="E779" s="96"/>
      <c r="F779" s="95"/>
      <c r="G779" s="95"/>
      <c r="H779" s="16"/>
      <c r="I779" s="71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90"/>
      <c r="B780" s="91"/>
      <c r="C780" s="91"/>
      <c r="D780" s="95"/>
      <c r="E780" s="96"/>
      <c r="F780" s="95"/>
      <c r="G780" s="95"/>
      <c r="H780" s="16"/>
      <c r="I780" s="71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90"/>
      <c r="B781" s="91"/>
      <c r="C781" s="91"/>
      <c r="D781" s="95"/>
      <c r="E781" s="96"/>
      <c r="F781" s="95"/>
      <c r="G781" s="95"/>
      <c r="H781" s="16"/>
      <c r="I781" s="71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90"/>
      <c r="B782" s="91"/>
      <c r="C782" s="91"/>
      <c r="D782" s="95"/>
      <c r="E782" s="96"/>
      <c r="F782" s="95"/>
      <c r="G782" s="95"/>
      <c r="H782" s="16"/>
      <c r="I782" s="71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90"/>
      <c r="B783" s="91"/>
      <c r="C783" s="91"/>
      <c r="D783" s="95"/>
      <c r="E783" s="96"/>
      <c r="F783" s="95"/>
      <c r="G783" s="95"/>
      <c r="H783" s="16"/>
      <c r="I783" s="71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90"/>
      <c r="B784" s="91"/>
      <c r="C784" s="91"/>
      <c r="D784" s="95"/>
      <c r="E784" s="96"/>
      <c r="F784" s="95"/>
      <c r="G784" s="95"/>
      <c r="H784" s="16"/>
      <c r="I784" s="71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90"/>
      <c r="B785" s="91"/>
      <c r="C785" s="91"/>
      <c r="D785" s="95"/>
      <c r="E785" s="96"/>
      <c r="F785" s="95"/>
      <c r="G785" s="95"/>
      <c r="H785" s="16"/>
      <c r="I785" s="71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90"/>
      <c r="B786" s="91"/>
      <c r="C786" s="91"/>
      <c r="D786" s="95"/>
      <c r="E786" s="96"/>
      <c r="F786" s="95"/>
      <c r="G786" s="95"/>
      <c r="H786" s="16"/>
      <c r="I786" s="71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90"/>
      <c r="B787" s="91"/>
      <c r="C787" s="91"/>
      <c r="D787" s="95"/>
      <c r="E787" s="96"/>
      <c r="F787" s="95"/>
      <c r="G787" s="95"/>
      <c r="H787" s="16"/>
      <c r="I787" s="71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90"/>
      <c r="B788" s="91"/>
      <c r="C788" s="91"/>
      <c r="D788" s="95"/>
      <c r="E788" s="96"/>
      <c r="F788" s="95"/>
      <c r="G788" s="95"/>
      <c r="H788" s="16"/>
      <c r="I788" s="71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90"/>
      <c r="B789" s="91"/>
      <c r="C789" s="91"/>
      <c r="D789" s="95"/>
      <c r="E789" s="96"/>
      <c r="F789" s="95"/>
      <c r="G789" s="95"/>
      <c r="H789" s="16"/>
      <c r="I789" s="71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90"/>
      <c r="B790" s="91"/>
      <c r="C790" s="91"/>
      <c r="D790" s="95"/>
      <c r="E790" s="96"/>
      <c r="F790" s="95"/>
      <c r="G790" s="95"/>
      <c r="H790" s="16"/>
      <c r="I790" s="71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90"/>
      <c r="B791" s="91"/>
      <c r="C791" s="91"/>
      <c r="D791" s="95"/>
      <c r="E791" s="96"/>
      <c r="F791" s="95"/>
      <c r="G791" s="95"/>
      <c r="H791" s="16"/>
      <c r="I791" s="71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90"/>
      <c r="B792" s="91"/>
      <c r="C792" s="91"/>
      <c r="D792" s="95"/>
      <c r="E792" s="96"/>
      <c r="F792" s="95"/>
      <c r="G792" s="95"/>
      <c r="H792" s="16"/>
      <c r="I792" s="71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90"/>
      <c r="B793" s="91"/>
      <c r="C793" s="91"/>
      <c r="D793" s="95"/>
      <c r="E793" s="96"/>
      <c r="F793" s="95"/>
      <c r="G793" s="95"/>
      <c r="H793" s="16"/>
      <c r="I793" s="71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90"/>
      <c r="B794" s="91"/>
      <c r="C794" s="91"/>
      <c r="D794" s="95"/>
      <c r="E794" s="96"/>
      <c r="F794" s="95"/>
      <c r="G794" s="95"/>
      <c r="H794" s="16"/>
      <c r="I794" s="71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90"/>
      <c r="B795" s="91"/>
      <c r="C795" s="91"/>
      <c r="D795" s="95"/>
      <c r="E795" s="96"/>
      <c r="F795" s="95"/>
      <c r="G795" s="95"/>
      <c r="H795" s="16"/>
      <c r="I795" s="71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90"/>
      <c r="B796" s="91"/>
      <c r="C796" s="91"/>
      <c r="D796" s="95"/>
      <c r="E796" s="96"/>
      <c r="F796" s="95"/>
      <c r="G796" s="95"/>
      <c r="H796" s="16"/>
      <c r="I796" s="71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90"/>
      <c r="B797" s="91"/>
      <c r="C797" s="91"/>
      <c r="D797" s="95"/>
      <c r="E797" s="96"/>
      <c r="F797" s="95"/>
      <c r="G797" s="95"/>
      <c r="H797" s="16"/>
      <c r="I797" s="71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90"/>
      <c r="B798" s="91"/>
      <c r="C798" s="91"/>
      <c r="D798" s="95"/>
      <c r="E798" s="96"/>
      <c r="F798" s="95"/>
      <c r="G798" s="95"/>
      <c r="H798" s="16"/>
      <c r="I798" s="71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90"/>
      <c r="B799" s="91"/>
      <c r="C799" s="91"/>
      <c r="D799" s="95"/>
      <c r="E799" s="96"/>
      <c r="F799" s="95"/>
      <c r="G799" s="95"/>
      <c r="H799" s="16"/>
      <c r="I799" s="71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90"/>
      <c r="B800" s="91"/>
      <c r="C800" s="91"/>
      <c r="D800" s="95"/>
      <c r="E800" s="96"/>
      <c r="F800" s="95"/>
      <c r="G800" s="95"/>
      <c r="H800" s="16"/>
      <c r="I800" s="71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90"/>
      <c r="B801" s="91"/>
      <c r="C801" s="91"/>
      <c r="D801" s="95"/>
      <c r="E801" s="96"/>
      <c r="F801" s="95"/>
      <c r="G801" s="95"/>
      <c r="H801" s="16"/>
      <c r="I801" s="71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90"/>
      <c r="B802" s="91"/>
      <c r="C802" s="91"/>
      <c r="D802" s="95"/>
      <c r="E802" s="96"/>
      <c r="F802" s="95"/>
      <c r="G802" s="95"/>
      <c r="H802" s="16"/>
      <c r="I802" s="71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90"/>
      <c r="B803" s="91"/>
      <c r="C803" s="91"/>
      <c r="D803" s="95"/>
      <c r="E803" s="96"/>
      <c r="F803" s="95"/>
      <c r="G803" s="95"/>
      <c r="H803" s="16"/>
      <c r="I803" s="71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90"/>
      <c r="B804" s="91"/>
      <c r="C804" s="91"/>
      <c r="D804" s="95"/>
      <c r="E804" s="96"/>
      <c r="F804" s="95"/>
      <c r="G804" s="95"/>
      <c r="H804" s="16"/>
      <c r="I804" s="71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90"/>
      <c r="B805" s="91"/>
      <c r="C805" s="91"/>
      <c r="D805" s="95"/>
      <c r="E805" s="96"/>
      <c r="F805" s="95"/>
      <c r="G805" s="95"/>
      <c r="H805" s="16"/>
      <c r="I805" s="71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90"/>
      <c r="B806" s="91"/>
      <c r="C806" s="91"/>
      <c r="D806" s="95"/>
      <c r="E806" s="96"/>
      <c r="F806" s="95"/>
      <c r="G806" s="95"/>
      <c r="H806" s="16"/>
      <c r="I806" s="71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90"/>
      <c r="B807" s="91"/>
      <c r="C807" s="91"/>
      <c r="D807" s="95"/>
      <c r="E807" s="96"/>
      <c r="F807" s="95"/>
      <c r="G807" s="95"/>
      <c r="H807" s="16"/>
      <c r="I807" s="71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90"/>
      <c r="B808" s="91"/>
      <c r="C808" s="91"/>
      <c r="D808" s="95"/>
      <c r="E808" s="96"/>
      <c r="F808" s="95"/>
      <c r="G808" s="95"/>
      <c r="H808" s="16"/>
      <c r="I808" s="71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90"/>
      <c r="B809" s="91"/>
      <c r="C809" s="91"/>
      <c r="D809" s="95"/>
      <c r="E809" s="96"/>
      <c r="F809" s="95"/>
      <c r="G809" s="95"/>
      <c r="H809" s="16"/>
      <c r="I809" s="71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90"/>
      <c r="B810" s="91"/>
      <c r="C810" s="91"/>
      <c r="D810" s="95"/>
      <c r="E810" s="96"/>
      <c r="F810" s="95"/>
      <c r="G810" s="95"/>
      <c r="H810" s="16"/>
      <c r="I810" s="71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90"/>
      <c r="B811" s="91"/>
      <c r="C811" s="91"/>
      <c r="D811" s="95"/>
      <c r="E811" s="96"/>
      <c r="F811" s="95"/>
      <c r="G811" s="95"/>
      <c r="H811" s="16"/>
      <c r="I811" s="71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90"/>
      <c r="B812" s="91"/>
      <c r="C812" s="91"/>
      <c r="D812" s="95"/>
      <c r="E812" s="96"/>
      <c r="F812" s="95"/>
      <c r="G812" s="95"/>
      <c r="H812" s="16"/>
      <c r="I812" s="71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90"/>
      <c r="B813" s="91"/>
      <c r="C813" s="91"/>
      <c r="D813" s="95"/>
      <c r="E813" s="96"/>
      <c r="F813" s="95"/>
      <c r="G813" s="95"/>
      <c r="H813" s="16"/>
      <c r="I813" s="71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90"/>
      <c r="B814" s="91"/>
      <c r="C814" s="91"/>
      <c r="D814" s="95"/>
      <c r="E814" s="96"/>
      <c r="F814" s="95"/>
      <c r="G814" s="95"/>
      <c r="H814" s="16"/>
      <c r="I814" s="71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90"/>
      <c r="B815" s="91"/>
      <c r="C815" s="91"/>
      <c r="D815" s="95"/>
      <c r="E815" s="96"/>
      <c r="F815" s="95"/>
      <c r="G815" s="95"/>
      <c r="H815" s="16"/>
      <c r="I815" s="71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90"/>
      <c r="B816" s="91"/>
      <c r="C816" s="91"/>
      <c r="D816" s="95"/>
      <c r="E816" s="96"/>
      <c r="F816" s="95"/>
      <c r="G816" s="95"/>
      <c r="H816" s="16"/>
      <c r="I816" s="71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90"/>
      <c r="B817" s="91"/>
      <c r="C817" s="91"/>
      <c r="D817" s="95"/>
      <c r="E817" s="96"/>
      <c r="F817" s="95"/>
      <c r="G817" s="95"/>
      <c r="H817" s="16"/>
      <c r="I817" s="71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90"/>
      <c r="B818" s="91"/>
      <c r="C818" s="91"/>
      <c r="D818" s="95"/>
      <c r="E818" s="96"/>
      <c r="F818" s="95"/>
      <c r="G818" s="95"/>
      <c r="H818" s="16"/>
      <c r="I818" s="71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90"/>
      <c r="B819" s="91"/>
      <c r="C819" s="91"/>
      <c r="D819" s="95"/>
      <c r="E819" s="96"/>
      <c r="F819" s="95"/>
      <c r="G819" s="95"/>
      <c r="H819" s="16"/>
      <c r="I819" s="71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90"/>
      <c r="B820" s="91"/>
      <c r="C820" s="91"/>
      <c r="D820" s="95"/>
      <c r="E820" s="96"/>
      <c r="F820" s="95"/>
      <c r="G820" s="95"/>
      <c r="H820" s="16"/>
      <c r="I820" s="71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90"/>
      <c r="B821" s="91"/>
      <c r="C821" s="91"/>
      <c r="D821" s="95"/>
      <c r="E821" s="96"/>
      <c r="F821" s="95"/>
      <c r="G821" s="95"/>
      <c r="H821" s="16"/>
      <c r="I821" s="71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90"/>
      <c r="B822" s="91"/>
      <c r="C822" s="91"/>
      <c r="D822" s="95"/>
      <c r="E822" s="96"/>
      <c r="F822" s="95"/>
      <c r="G822" s="95"/>
      <c r="H822" s="16"/>
      <c r="I822" s="71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90"/>
      <c r="B823" s="91"/>
      <c r="C823" s="91"/>
      <c r="D823" s="95"/>
      <c r="E823" s="96"/>
      <c r="F823" s="95"/>
      <c r="G823" s="95"/>
      <c r="H823" s="16"/>
      <c r="I823" s="71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90"/>
      <c r="B824" s="91"/>
      <c r="C824" s="91"/>
      <c r="D824" s="95"/>
      <c r="E824" s="96"/>
      <c r="F824" s="95"/>
      <c r="G824" s="95"/>
      <c r="H824" s="16"/>
      <c r="I824" s="71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90"/>
      <c r="B825" s="91"/>
      <c r="C825" s="91"/>
      <c r="D825" s="95"/>
      <c r="E825" s="96"/>
      <c r="F825" s="95"/>
      <c r="G825" s="95"/>
      <c r="H825" s="16"/>
      <c r="I825" s="71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90"/>
      <c r="B826" s="91"/>
      <c r="C826" s="91"/>
      <c r="D826" s="95"/>
      <c r="E826" s="96"/>
      <c r="F826" s="95"/>
      <c r="G826" s="95"/>
      <c r="H826" s="16"/>
      <c r="I826" s="71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90"/>
      <c r="B827" s="91"/>
      <c r="C827" s="91"/>
      <c r="D827" s="95"/>
      <c r="E827" s="96"/>
      <c r="F827" s="95"/>
      <c r="G827" s="95"/>
      <c r="H827" s="16"/>
      <c r="I827" s="71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90"/>
      <c r="B828" s="91"/>
      <c r="C828" s="91"/>
      <c r="D828" s="95"/>
      <c r="E828" s="96"/>
      <c r="F828" s="95"/>
      <c r="G828" s="95"/>
      <c r="H828" s="16"/>
      <c r="I828" s="71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90"/>
      <c r="B829" s="91"/>
      <c r="C829" s="91"/>
      <c r="D829" s="95"/>
      <c r="E829" s="96"/>
      <c r="F829" s="95"/>
      <c r="G829" s="95"/>
      <c r="H829" s="16"/>
      <c r="I829" s="71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90"/>
      <c r="B830" s="91"/>
      <c r="C830" s="91"/>
      <c r="D830" s="95"/>
      <c r="E830" s="96"/>
      <c r="F830" s="95"/>
      <c r="G830" s="95"/>
      <c r="H830" s="16"/>
      <c r="I830" s="71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90"/>
      <c r="B831" s="91"/>
      <c r="C831" s="91"/>
      <c r="D831" s="95"/>
      <c r="E831" s="96"/>
      <c r="F831" s="95"/>
      <c r="G831" s="95"/>
      <c r="H831" s="16"/>
      <c r="I831" s="71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90"/>
      <c r="B832" s="91"/>
      <c r="C832" s="91"/>
      <c r="D832" s="95"/>
      <c r="E832" s="96"/>
      <c r="F832" s="95"/>
      <c r="G832" s="95"/>
      <c r="H832" s="16"/>
      <c r="I832" s="71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90"/>
      <c r="B833" s="91"/>
      <c r="C833" s="91"/>
      <c r="D833" s="95"/>
      <c r="E833" s="96"/>
      <c r="F833" s="95"/>
      <c r="G833" s="95"/>
      <c r="H833" s="16"/>
      <c r="I833" s="71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90"/>
      <c r="B834" s="91"/>
      <c r="C834" s="91"/>
      <c r="D834" s="95"/>
      <c r="E834" s="96"/>
      <c r="F834" s="95"/>
      <c r="G834" s="95"/>
      <c r="H834" s="16"/>
      <c r="I834" s="71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90"/>
      <c r="B835" s="91"/>
      <c r="C835" s="91"/>
      <c r="D835" s="95"/>
      <c r="E835" s="96"/>
      <c r="F835" s="95"/>
      <c r="G835" s="95"/>
      <c r="H835" s="16"/>
      <c r="I835" s="71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90"/>
      <c r="B836" s="91"/>
      <c r="C836" s="91"/>
      <c r="D836" s="95"/>
      <c r="E836" s="96"/>
      <c r="F836" s="95"/>
      <c r="G836" s="95"/>
      <c r="H836" s="16"/>
      <c r="I836" s="71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90"/>
      <c r="B837" s="91"/>
      <c r="C837" s="91"/>
      <c r="D837" s="95"/>
      <c r="E837" s="96"/>
      <c r="F837" s="95"/>
      <c r="G837" s="95"/>
      <c r="H837" s="16"/>
      <c r="I837" s="71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90"/>
      <c r="B838" s="91"/>
      <c r="C838" s="91"/>
      <c r="D838" s="95"/>
      <c r="E838" s="96"/>
      <c r="F838" s="95"/>
      <c r="G838" s="95"/>
      <c r="H838" s="16"/>
      <c r="I838" s="71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90"/>
      <c r="B839" s="91"/>
      <c r="C839" s="91"/>
      <c r="D839" s="95"/>
      <c r="E839" s="96"/>
      <c r="F839" s="95"/>
      <c r="G839" s="95"/>
      <c r="H839" s="16"/>
      <c r="I839" s="71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90"/>
      <c r="B840" s="91"/>
      <c r="C840" s="91"/>
      <c r="D840" s="95"/>
      <c r="E840" s="96"/>
      <c r="F840" s="95"/>
      <c r="G840" s="95"/>
      <c r="H840" s="16"/>
      <c r="I840" s="71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90"/>
      <c r="B841" s="91"/>
      <c r="C841" s="91"/>
      <c r="D841" s="95"/>
      <c r="E841" s="96"/>
      <c r="F841" s="95"/>
      <c r="G841" s="95"/>
      <c r="H841" s="16"/>
      <c r="I841" s="71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90"/>
      <c r="B842" s="91"/>
      <c r="C842" s="91"/>
      <c r="D842" s="95"/>
      <c r="E842" s="96"/>
      <c r="F842" s="95"/>
      <c r="G842" s="95"/>
      <c r="H842" s="16"/>
      <c r="I842" s="71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90"/>
      <c r="B843" s="91"/>
      <c r="C843" s="91"/>
      <c r="D843" s="95"/>
      <c r="E843" s="96"/>
      <c r="F843" s="95"/>
      <c r="G843" s="95"/>
      <c r="H843" s="16"/>
      <c r="I843" s="71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90"/>
      <c r="B844" s="91"/>
      <c r="C844" s="91"/>
      <c r="D844" s="95"/>
      <c r="E844" s="96"/>
      <c r="F844" s="95"/>
      <c r="G844" s="95"/>
      <c r="H844" s="16"/>
      <c r="I844" s="71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90"/>
      <c r="B845" s="91"/>
      <c r="C845" s="91"/>
      <c r="D845" s="95"/>
      <c r="E845" s="96"/>
      <c r="F845" s="95"/>
      <c r="G845" s="95"/>
      <c r="H845" s="16"/>
      <c r="I845" s="71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90"/>
      <c r="B846" s="91"/>
      <c r="C846" s="91"/>
      <c r="D846" s="95"/>
      <c r="E846" s="96"/>
      <c r="F846" s="95"/>
      <c r="G846" s="95"/>
      <c r="H846" s="16"/>
      <c r="I846" s="71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90"/>
      <c r="B847" s="91"/>
      <c r="C847" s="91"/>
      <c r="D847" s="95"/>
      <c r="E847" s="96"/>
      <c r="F847" s="95"/>
      <c r="G847" s="95"/>
      <c r="H847" s="16"/>
      <c r="I847" s="71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90"/>
      <c r="B848" s="91"/>
      <c r="C848" s="91"/>
      <c r="D848" s="95"/>
      <c r="E848" s="96"/>
      <c r="F848" s="95"/>
      <c r="G848" s="95"/>
      <c r="H848" s="16"/>
      <c r="I848" s="71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90"/>
      <c r="B849" s="91"/>
      <c r="C849" s="91"/>
      <c r="D849" s="95"/>
      <c r="E849" s="96"/>
      <c r="F849" s="95"/>
      <c r="G849" s="95"/>
      <c r="H849" s="16"/>
      <c r="I849" s="71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90"/>
      <c r="B850" s="91"/>
      <c r="C850" s="91"/>
      <c r="D850" s="95"/>
      <c r="E850" s="96"/>
      <c r="F850" s="95"/>
      <c r="G850" s="95"/>
      <c r="H850" s="16"/>
      <c r="I850" s="71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90"/>
      <c r="B851" s="91"/>
      <c r="C851" s="91"/>
      <c r="D851" s="95"/>
      <c r="E851" s="96"/>
      <c r="F851" s="95"/>
      <c r="G851" s="95"/>
      <c r="H851" s="16"/>
      <c r="I851" s="71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90"/>
      <c r="B852" s="91"/>
      <c r="C852" s="91"/>
      <c r="D852" s="95"/>
      <c r="E852" s="96"/>
      <c r="F852" s="95"/>
      <c r="G852" s="95"/>
      <c r="H852" s="16"/>
      <c r="I852" s="71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90"/>
      <c r="B853" s="91"/>
      <c r="C853" s="91"/>
      <c r="D853" s="95"/>
      <c r="E853" s="96"/>
      <c r="F853" s="95"/>
      <c r="G853" s="95"/>
      <c r="H853" s="16"/>
      <c r="I853" s="71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90"/>
      <c r="B854" s="91"/>
      <c r="C854" s="91"/>
      <c r="D854" s="95"/>
      <c r="E854" s="96"/>
      <c r="F854" s="95"/>
      <c r="G854" s="95"/>
      <c r="H854" s="16"/>
      <c r="I854" s="71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90"/>
      <c r="B855" s="91"/>
      <c r="C855" s="91"/>
      <c r="D855" s="95"/>
      <c r="E855" s="96"/>
      <c r="F855" s="95"/>
      <c r="G855" s="95"/>
      <c r="H855" s="16"/>
      <c r="I855" s="71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90"/>
      <c r="B856" s="91"/>
      <c r="C856" s="91"/>
      <c r="D856" s="95"/>
      <c r="E856" s="96"/>
      <c r="F856" s="95"/>
      <c r="G856" s="95"/>
      <c r="H856" s="16"/>
      <c r="I856" s="71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90"/>
      <c r="B857" s="91"/>
      <c r="C857" s="91"/>
      <c r="D857" s="95"/>
      <c r="E857" s="96"/>
      <c r="F857" s="95"/>
      <c r="G857" s="95"/>
      <c r="H857" s="16"/>
      <c r="I857" s="71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90"/>
      <c r="B858" s="91"/>
      <c r="C858" s="91"/>
      <c r="D858" s="95"/>
      <c r="E858" s="96"/>
      <c r="F858" s="95"/>
      <c r="G858" s="95"/>
      <c r="H858" s="16"/>
      <c r="I858" s="71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90"/>
      <c r="B859" s="91"/>
      <c r="C859" s="91"/>
      <c r="D859" s="95"/>
      <c r="E859" s="96"/>
      <c r="F859" s="95"/>
      <c r="G859" s="95"/>
      <c r="H859" s="16"/>
      <c r="I859" s="71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90"/>
      <c r="B860" s="91"/>
      <c r="C860" s="91"/>
      <c r="D860" s="95"/>
      <c r="E860" s="96"/>
      <c r="F860" s="95"/>
      <c r="G860" s="95"/>
      <c r="H860" s="16"/>
      <c r="I860" s="71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90"/>
      <c r="B861" s="91"/>
      <c r="C861" s="91"/>
      <c r="D861" s="95"/>
      <c r="E861" s="96"/>
      <c r="F861" s="95"/>
      <c r="G861" s="95"/>
      <c r="H861" s="16"/>
      <c r="I861" s="71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90"/>
      <c r="B862" s="91"/>
      <c r="C862" s="91"/>
      <c r="D862" s="95"/>
      <c r="E862" s="96"/>
      <c r="F862" s="95"/>
      <c r="G862" s="95"/>
      <c r="H862" s="16"/>
      <c r="I862" s="71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90"/>
      <c r="B863" s="91"/>
      <c r="C863" s="91"/>
      <c r="D863" s="95"/>
      <c r="E863" s="96"/>
      <c r="F863" s="95"/>
      <c r="G863" s="95"/>
      <c r="H863" s="16"/>
      <c r="I863" s="71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90"/>
      <c r="B864" s="91"/>
      <c r="C864" s="91"/>
      <c r="D864" s="95"/>
      <c r="E864" s="96"/>
      <c r="F864" s="95"/>
      <c r="G864" s="95"/>
      <c r="H864" s="16"/>
      <c r="I864" s="71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90"/>
      <c r="B865" s="91"/>
      <c r="C865" s="91"/>
      <c r="D865" s="95"/>
      <c r="E865" s="96"/>
      <c r="F865" s="95"/>
      <c r="G865" s="95"/>
      <c r="H865" s="16"/>
      <c r="I865" s="71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90"/>
      <c r="B866" s="91"/>
      <c r="C866" s="91"/>
      <c r="D866" s="95"/>
      <c r="E866" s="96"/>
      <c r="F866" s="95"/>
      <c r="G866" s="95"/>
      <c r="H866" s="16"/>
      <c r="I866" s="71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90"/>
      <c r="B867" s="91"/>
      <c r="C867" s="91"/>
      <c r="D867" s="95"/>
      <c r="E867" s="96"/>
      <c r="F867" s="95"/>
      <c r="G867" s="95"/>
      <c r="H867" s="16"/>
      <c r="I867" s="71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90"/>
      <c r="B868" s="91"/>
      <c r="C868" s="91"/>
      <c r="D868" s="95"/>
      <c r="E868" s="96"/>
      <c r="F868" s="95"/>
      <c r="G868" s="95"/>
      <c r="H868" s="16"/>
      <c r="I868" s="71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90"/>
      <c r="B869" s="91"/>
      <c r="C869" s="91"/>
      <c r="D869" s="95"/>
      <c r="E869" s="96"/>
      <c r="F869" s="95"/>
      <c r="G869" s="95"/>
      <c r="H869" s="16"/>
      <c r="I869" s="71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90"/>
      <c r="B870" s="91"/>
      <c r="C870" s="91"/>
      <c r="D870" s="95"/>
      <c r="E870" s="96"/>
      <c r="F870" s="95"/>
      <c r="G870" s="95"/>
      <c r="H870" s="16"/>
      <c r="I870" s="71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90"/>
      <c r="B871" s="91"/>
      <c r="C871" s="91"/>
      <c r="D871" s="95"/>
      <c r="E871" s="96"/>
      <c r="F871" s="95"/>
      <c r="G871" s="95"/>
      <c r="H871" s="16"/>
      <c r="I871" s="71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90"/>
      <c r="B872" s="91"/>
      <c r="C872" s="91"/>
      <c r="D872" s="95"/>
      <c r="E872" s="96"/>
      <c r="F872" s="95"/>
      <c r="G872" s="95"/>
      <c r="H872" s="16"/>
      <c r="I872" s="71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90"/>
      <c r="B873" s="91"/>
      <c r="C873" s="91"/>
      <c r="D873" s="95"/>
      <c r="E873" s="96"/>
      <c r="F873" s="95"/>
      <c r="G873" s="95"/>
      <c r="H873" s="16"/>
      <c r="I873" s="71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90"/>
      <c r="B874" s="91"/>
      <c r="C874" s="91"/>
      <c r="D874" s="95"/>
      <c r="E874" s="96"/>
      <c r="F874" s="95"/>
      <c r="G874" s="95"/>
      <c r="H874" s="16"/>
      <c r="I874" s="71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90"/>
      <c r="B875" s="91"/>
      <c r="C875" s="91"/>
      <c r="D875" s="95"/>
      <c r="E875" s="96"/>
      <c r="F875" s="95"/>
      <c r="G875" s="95"/>
      <c r="H875" s="16"/>
      <c r="I875" s="71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90"/>
      <c r="B876" s="91"/>
      <c r="C876" s="91"/>
      <c r="D876" s="95"/>
      <c r="E876" s="96"/>
      <c r="F876" s="95"/>
      <c r="G876" s="95"/>
      <c r="H876" s="16"/>
      <c r="I876" s="71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90"/>
      <c r="B877" s="91"/>
      <c r="C877" s="91"/>
      <c r="D877" s="95"/>
      <c r="E877" s="96"/>
      <c r="F877" s="95"/>
      <c r="G877" s="95"/>
      <c r="H877" s="16"/>
      <c r="I877" s="71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90"/>
      <c r="B878" s="91"/>
      <c r="C878" s="91"/>
      <c r="D878" s="95"/>
      <c r="E878" s="96"/>
      <c r="F878" s="95"/>
      <c r="G878" s="95"/>
      <c r="H878" s="16"/>
      <c r="I878" s="71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90"/>
      <c r="B879" s="91"/>
      <c r="C879" s="91"/>
      <c r="D879" s="95"/>
      <c r="E879" s="96"/>
      <c r="F879" s="95"/>
      <c r="G879" s="95"/>
      <c r="H879" s="16"/>
      <c r="I879" s="71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90"/>
      <c r="B880" s="91"/>
      <c r="C880" s="91"/>
      <c r="D880" s="95"/>
      <c r="E880" s="96"/>
      <c r="F880" s="95"/>
      <c r="G880" s="95"/>
      <c r="H880" s="16"/>
      <c r="I880" s="71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90"/>
      <c r="B881" s="91"/>
      <c r="C881" s="91"/>
      <c r="D881" s="95"/>
      <c r="E881" s="96"/>
      <c r="F881" s="95"/>
      <c r="G881" s="95"/>
      <c r="H881" s="16"/>
      <c r="I881" s="71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90"/>
      <c r="B882" s="91"/>
      <c r="C882" s="91"/>
      <c r="D882" s="95"/>
      <c r="E882" s="96"/>
      <c r="F882" s="95"/>
      <c r="G882" s="95"/>
      <c r="H882" s="16"/>
      <c r="I882" s="71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90"/>
      <c r="B883" s="91"/>
      <c r="C883" s="91"/>
      <c r="D883" s="95"/>
      <c r="E883" s="96"/>
      <c r="F883" s="95"/>
      <c r="G883" s="95"/>
      <c r="H883" s="16"/>
      <c r="I883" s="71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90"/>
      <c r="B884" s="91"/>
      <c r="C884" s="91"/>
      <c r="D884" s="95"/>
      <c r="E884" s="96"/>
      <c r="F884" s="95"/>
      <c r="G884" s="95"/>
      <c r="H884" s="16"/>
      <c r="I884" s="71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90"/>
      <c r="B885" s="91"/>
      <c r="C885" s="91"/>
      <c r="D885" s="95"/>
      <c r="E885" s="96"/>
      <c r="F885" s="95"/>
      <c r="G885" s="95"/>
      <c r="H885" s="16"/>
      <c r="I885" s="71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90"/>
      <c r="B886" s="91"/>
      <c r="C886" s="91"/>
      <c r="D886" s="95"/>
      <c r="E886" s="96"/>
      <c r="F886" s="95"/>
      <c r="G886" s="95"/>
      <c r="H886" s="16"/>
      <c r="I886" s="71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90"/>
      <c r="B887" s="91"/>
      <c r="C887" s="91"/>
      <c r="D887" s="95"/>
      <c r="E887" s="96"/>
      <c r="F887" s="95"/>
      <c r="G887" s="95"/>
      <c r="H887" s="16"/>
      <c r="I887" s="71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90"/>
      <c r="B888" s="91"/>
      <c r="C888" s="91"/>
      <c r="D888" s="95"/>
      <c r="E888" s="96"/>
      <c r="F888" s="95"/>
      <c r="G888" s="95"/>
      <c r="H888" s="16"/>
      <c r="I888" s="71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90"/>
      <c r="B889" s="91"/>
      <c r="C889" s="91"/>
      <c r="D889" s="95"/>
      <c r="E889" s="96"/>
      <c r="F889" s="95"/>
      <c r="G889" s="95"/>
      <c r="H889" s="16"/>
      <c r="I889" s="71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90"/>
      <c r="B890" s="91"/>
      <c r="C890" s="91"/>
      <c r="D890" s="95"/>
      <c r="E890" s="96"/>
      <c r="F890" s="95"/>
      <c r="G890" s="95"/>
      <c r="H890" s="16"/>
      <c r="I890" s="71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90"/>
      <c r="B891" s="91"/>
      <c r="C891" s="91"/>
      <c r="D891" s="95"/>
      <c r="E891" s="96"/>
      <c r="F891" s="95"/>
      <c r="G891" s="95"/>
      <c r="H891" s="16"/>
      <c r="I891" s="71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90"/>
      <c r="B892" s="91"/>
      <c r="C892" s="91"/>
      <c r="D892" s="95"/>
      <c r="E892" s="96"/>
      <c r="F892" s="95"/>
      <c r="G892" s="95"/>
      <c r="H892" s="16"/>
      <c r="I892" s="71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90"/>
      <c r="B893" s="91"/>
      <c r="C893" s="91"/>
      <c r="D893" s="95"/>
      <c r="E893" s="96"/>
      <c r="F893" s="95"/>
      <c r="G893" s="95"/>
      <c r="H893" s="16"/>
      <c r="I893" s="71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90"/>
      <c r="B894" s="91"/>
      <c r="C894" s="91"/>
      <c r="D894" s="95"/>
      <c r="E894" s="96"/>
      <c r="F894" s="95"/>
      <c r="G894" s="95"/>
      <c r="H894" s="16"/>
      <c r="I894" s="71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90"/>
      <c r="B895" s="91"/>
      <c r="C895" s="91"/>
      <c r="D895" s="95"/>
      <c r="E895" s="96"/>
      <c r="F895" s="95"/>
      <c r="G895" s="95"/>
      <c r="H895" s="16"/>
      <c r="I895" s="71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90"/>
      <c r="B896" s="91"/>
      <c r="C896" s="91"/>
      <c r="D896" s="95"/>
      <c r="E896" s="96"/>
      <c r="F896" s="95"/>
      <c r="G896" s="95"/>
      <c r="H896" s="16"/>
      <c r="I896" s="71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90"/>
      <c r="B897" s="91"/>
      <c r="C897" s="91"/>
      <c r="D897" s="95"/>
      <c r="E897" s="96"/>
      <c r="F897" s="95"/>
      <c r="G897" s="95"/>
      <c r="H897" s="16"/>
      <c r="I897" s="71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90"/>
      <c r="B898" s="91"/>
      <c r="C898" s="91"/>
      <c r="D898" s="95"/>
      <c r="E898" s="96"/>
      <c r="F898" s="95"/>
      <c r="G898" s="95"/>
      <c r="H898" s="16"/>
      <c r="I898" s="71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90"/>
      <c r="B899" s="91"/>
      <c r="C899" s="91"/>
      <c r="D899" s="95"/>
      <c r="E899" s="96"/>
      <c r="F899" s="95"/>
      <c r="G899" s="95"/>
      <c r="H899" s="16"/>
      <c r="I899" s="71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90"/>
      <c r="B900" s="91"/>
      <c r="C900" s="91"/>
      <c r="D900" s="95"/>
      <c r="E900" s="96"/>
      <c r="F900" s="95"/>
      <c r="G900" s="95"/>
      <c r="H900" s="16"/>
      <c r="I900" s="71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90"/>
      <c r="B901" s="91"/>
      <c r="C901" s="91"/>
      <c r="D901" s="95"/>
      <c r="E901" s="96"/>
      <c r="F901" s="95"/>
      <c r="G901" s="95"/>
      <c r="H901" s="16"/>
      <c r="I901" s="71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90"/>
      <c r="B902" s="91"/>
      <c r="C902" s="91"/>
      <c r="D902" s="95"/>
      <c r="E902" s="96"/>
      <c r="F902" s="95"/>
      <c r="G902" s="95"/>
      <c r="H902" s="16"/>
      <c r="I902" s="71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90"/>
      <c r="B903" s="91"/>
      <c r="C903" s="91"/>
      <c r="D903" s="95"/>
      <c r="E903" s="96"/>
      <c r="F903" s="95"/>
      <c r="G903" s="95"/>
      <c r="H903" s="16"/>
      <c r="I903" s="71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90"/>
      <c r="B904" s="91"/>
      <c r="C904" s="91"/>
      <c r="D904" s="95"/>
      <c r="E904" s="96"/>
      <c r="F904" s="95"/>
      <c r="G904" s="95"/>
      <c r="H904" s="16"/>
      <c r="I904" s="71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90"/>
      <c r="B905" s="91"/>
      <c r="C905" s="91"/>
      <c r="D905" s="95"/>
      <c r="E905" s="96"/>
      <c r="F905" s="95"/>
      <c r="G905" s="95"/>
      <c r="H905" s="16"/>
      <c r="I905" s="71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90"/>
      <c r="B906" s="91"/>
      <c r="C906" s="91"/>
      <c r="D906" s="95"/>
      <c r="E906" s="96"/>
      <c r="F906" s="95"/>
      <c r="G906" s="95"/>
      <c r="H906" s="16"/>
      <c r="I906" s="71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90"/>
      <c r="B907" s="91"/>
      <c r="C907" s="91"/>
      <c r="D907" s="95"/>
      <c r="E907" s="96"/>
      <c r="F907" s="95"/>
      <c r="G907" s="95"/>
      <c r="H907" s="16"/>
      <c r="I907" s="71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90"/>
      <c r="B908" s="91"/>
      <c r="C908" s="91"/>
      <c r="D908" s="95"/>
      <c r="E908" s="96"/>
      <c r="F908" s="95"/>
      <c r="G908" s="95"/>
      <c r="H908" s="16"/>
      <c r="I908" s="71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90"/>
      <c r="B909" s="91"/>
      <c r="C909" s="91"/>
      <c r="D909" s="95"/>
      <c r="E909" s="96"/>
      <c r="F909" s="95"/>
      <c r="G909" s="95"/>
      <c r="H909" s="16"/>
      <c r="I909" s="71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90"/>
      <c r="B910" s="91"/>
      <c r="C910" s="91"/>
      <c r="D910" s="95"/>
      <c r="E910" s="96"/>
      <c r="F910" s="95"/>
      <c r="G910" s="95"/>
      <c r="H910" s="16"/>
      <c r="I910" s="71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90"/>
      <c r="B911" s="91"/>
      <c r="C911" s="91"/>
      <c r="D911" s="95"/>
      <c r="E911" s="96"/>
      <c r="F911" s="95"/>
      <c r="G911" s="95"/>
      <c r="H911" s="16"/>
      <c r="I911" s="71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90"/>
      <c r="B912" s="91"/>
      <c r="C912" s="91"/>
      <c r="D912" s="95"/>
      <c r="E912" s="96"/>
      <c r="F912" s="95"/>
      <c r="G912" s="95"/>
      <c r="H912" s="16"/>
      <c r="I912" s="71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90"/>
      <c r="B913" s="91"/>
      <c r="C913" s="91"/>
      <c r="D913" s="95"/>
      <c r="E913" s="96"/>
      <c r="F913" s="95"/>
      <c r="G913" s="95"/>
      <c r="H913" s="16"/>
      <c r="I913" s="71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90"/>
      <c r="B914" s="91"/>
      <c r="C914" s="91"/>
      <c r="D914" s="95"/>
      <c r="E914" s="96"/>
      <c r="F914" s="95"/>
      <c r="G914" s="95"/>
      <c r="H914" s="16"/>
      <c r="I914" s="71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90"/>
      <c r="B915" s="91"/>
      <c r="C915" s="91"/>
      <c r="D915" s="95"/>
      <c r="E915" s="96"/>
      <c r="F915" s="95"/>
      <c r="G915" s="95"/>
      <c r="H915" s="16"/>
      <c r="I915" s="71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90"/>
      <c r="B916" s="91"/>
      <c r="C916" s="91"/>
      <c r="D916" s="95"/>
      <c r="E916" s="96"/>
      <c r="F916" s="95"/>
      <c r="G916" s="95"/>
      <c r="H916" s="16"/>
      <c r="I916" s="71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90"/>
      <c r="B917" s="91"/>
      <c r="C917" s="91"/>
      <c r="D917" s="95"/>
      <c r="E917" s="96"/>
      <c r="F917" s="95"/>
      <c r="G917" s="95"/>
      <c r="H917" s="16"/>
      <c r="I917" s="71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90"/>
      <c r="B918" s="91"/>
      <c r="C918" s="91"/>
      <c r="D918" s="95"/>
      <c r="E918" s="96"/>
      <c r="F918" s="95"/>
      <c r="G918" s="95"/>
      <c r="H918" s="16"/>
      <c r="I918" s="71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90"/>
      <c r="B919" s="91"/>
      <c r="C919" s="91"/>
      <c r="D919" s="95"/>
      <c r="E919" s="96"/>
      <c r="F919" s="95"/>
      <c r="G919" s="95"/>
      <c r="H919" s="16"/>
      <c r="I919" s="71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90"/>
      <c r="B920" s="91"/>
      <c r="C920" s="91"/>
      <c r="D920" s="95"/>
      <c r="E920" s="96"/>
      <c r="F920" s="95"/>
      <c r="G920" s="95"/>
      <c r="H920" s="16"/>
      <c r="I920" s="71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90"/>
      <c r="B921" s="91"/>
      <c r="C921" s="91"/>
      <c r="D921" s="95"/>
      <c r="E921" s="96"/>
      <c r="F921" s="95"/>
      <c r="G921" s="95"/>
      <c r="H921" s="16"/>
      <c r="I921" s="71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90"/>
      <c r="B922" s="91"/>
      <c r="C922" s="91"/>
      <c r="D922" s="95"/>
      <c r="E922" s="96"/>
      <c r="F922" s="95"/>
      <c r="G922" s="95"/>
      <c r="H922" s="16"/>
      <c r="I922" s="71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90"/>
      <c r="B923" s="91"/>
      <c r="C923" s="91"/>
      <c r="D923" s="95"/>
      <c r="E923" s="96"/>
      <c r="F923" s="95"/>
      <c r="G923" s="95"/>
      <c r="H923" s="16"/>
      <c r="I923" s="71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90"/>
      <c r="B924" s="91"/>
      <c r="C924" s="91"/>
      <c r="D924" s="95"/>
      <c r="E924" s="96"/>
      <c r="F924" s="95"/>
      <c r="G924" s="95"/>
      <c r="H924" s="16"/>
      <c r="I924" s="71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90"/>
      <c r="B925" s="91"/>
      <c r="C925" s="91"/>
      <c r="D925" s="95"/>
      <c r="E925" s="96"/>
      <c r="F925" s="95"/>
      <c r="G925" s="95"/>
      <c r="H925" s="16"/>
      <c r="I925" s="71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90"/>
      <c r="B926" s="91"/>
      <c r="C926" s="91"/>
      <c r="D926" s="95"/>
      <c r="E926" s="96"/>
      <c r="F926" s="95"/>
      <c r="G926" s="95"/>
      <c r="H926" s="16"/>
      <c r="I926" s="71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90"/>
      <c r="B927" s="91"/>
      <c r="C927" s="91"/>
      <c r="D927" s="95"/>
      <c r="E927" s="96"/>
      <c r="F927" s="95"/>
      <c r="G927" s="95"/>
      <c r="H927" s="16"/>
      <c r="I927" s="71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90"/>
      <c r="B928" s="91"/>
      <c r="C928" s="91"/>
      <c r="D928" s="95"/>
      <c r="E928" s="96"/>
      <c r="F928" s="95"/>
      <c r="G928" s="95"/>
      <c r="H928" s="16"/>
      <c r="I928" s="71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90"/>
      <c r="B929" s="91"/>
      <c r="C929" s="91"/>
      <c r="D929" s="95"/>
      <c r="E929" s="96"/>
      <c r="F929" s="95"/>
      <c r="G929" s="95"/>
      <c r="H929" s="16"/>
      <c r="I929" s="71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90"/>
      <c r="B930" s="91"/>
      <c r="C930" s="91"/>
      <c r="D930" s="95"/>
      <c r="E930" s="96"/>
      <c r="F930" s="95"/>
      <c r="G930" s="95"/>
      <c r="H930" s="16"/>
      <c r="I930" s="71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90"/>
      <c r="B931" s="91"/>
      <c r="C931" s="91"/>
      <c r="D931" s="95"/>
      <c r="E931" s="96"/>
      <c r="F931" s="95"/>
      <c r="G931" s="95"/>
      <c r="H931" s="16"/>
      <c r="I931" s="71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90"/>
      <c r="B932" s="91"/>
      <c r="C932" s="91"/>
      <c r="D932" s="95"/>
      <c r="E932" s="96"/>
      <c r="F932" s="95"/>
      <c r="G932" s="95"/>
      <c r="H932" s="16"/>
      <c r="I932" s="71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90"/>
      <c r="B933" s="91"/>
      <c r="C933" s="91"/>
      <c r="D933" s="95"/>
      <c r="E933" s="96"/>
      <c r="F933" s="95"/>
      <c r="G933" s="95"/>
      <c r="H933" s="16"/>
      <c r="I933" s="71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90"/>
      <c r="B934" s="91"/>
      <c r="C934" s="91"/>
      <c r="D934" s="95"/>
      <c r="E934" s="96"/>
      <c r="F934" s="95"/>
      <c r="G934" s="95"/>
      <c r="H934" s="16"/>
      <c r="I934" s="71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90"/>
      <c r="B935" s="91"/>
      <c r="C935" s="91"/>
      <c r="D935" s="95"/>
      <c r="E935" s="96"/>
      <c r="F935" s="95"/>
      <c r="G935" s="95"/>
      <c r="H935" s="16"/>
      <c r="I935" s="71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90"/>
      <c r="B936" s="91"/>
      <c r="C936" s="91"/>
      <c r="D936" s="95"/>
      <c r="E936" s="96"/>
      <c r="F936" s="95"/>
      <c r="G936" s="95"/>
      <c r="H936" s="16"/>
      <c r="I936" s="71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90"/>
      <c r="B937" s="91"/>
      <c r="C937" s="91"/>
      <c r="D937" s="95"/>
      <c r="E937" s="96"/>
      <c r="F937" s="95"/>
      <c r="G937" s="95"/>
      <c r="H937" s="16"/>
      <c r="I937" s="71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90"/>
      <c r="B938" s="91"/>
      <c r="C938" s="91"/>
      <c r="D938" s="95"/>
      <c r="E938" s="96"/>
      <c r="F938" s="95"/>
      <c r="G938" s="95"/>
      <c r="H938" s="16"/>
      <c r="I938" s="71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90"/>
      <c r="B939" s="91"/>
      <c r="C939" s="91"/>
      <c r="D939" s="95"/>
      <c r="E939" s="96"/>
      <c r="F939" s="95"/>
      <c r="G939" s="95"/>
      <c r="H939" s="16"/>
      <c r="I939" s="71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90"/>
      <c r="B940" s="91"/>
      <c r="C940" s="91"/>
      <c r="D940" s="95"/>
      <c r="E940" s="96"/>
      <c r="F940" s="95"/>
      <c r="G940" s="95"/>
      <c r="H940" s="16"/>
      <c r="I940" s="71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90"/>
      <c r="B941" s="91"/>
      <c r="C941" s="91"/>
      <c r="D941" s="95"/>
      <c r="E941" s="96"/>
      <c r="F941" s="95"/>
      <c r="G941" s="95"/>
      <c r="H941" s="16"/>
      <c r="I941" s="71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90"/>
      <c r="B942" s="91"/>
      <c r="C942" s="91"/>
      <c r="D942" s="95"/>
      <c r="E942" s="96"/>
      <c r="F942" s="95"/>
      <c r="G942" s="95"/>
      <c r="H942" s="16"/>
      <c r="I942" s="71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90"/>
      <c r="B943" s="91"/>
      <c r="C943" s="91"/>
      <c r="D943" s="95"/>
      <c r="E943" s="96"/>
      <c r="F943" s="95"/>
      <c r="G943" s="95"/>
      <c r="H943" s="16"/>
      <c r="I943" s="71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90"/>
      <c r="B944" s="91"/>
      <c r="C944" s="91"/>
      <c r="D944" s="95"/>
      <c r="E944" s="96"/>
      <c r="F944" s="95"/>
      <c r="G944" s="95"/>
      <c r="H944" s="16"/>
      <c r="I944" s="71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90"/>
      <c r="B945" s="91"/>
      <c r="C945" s="91"/>
      <c r="D945" s="95"/>
      <c r="E945" s="96"/>
      <c r="F945" s="95"/>
      <c r="G945" s="95"/>
      <c r="H945" s="16"/>
      <c r="I945" s="71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90"/>
      <c r="B946" s="91"/>
      <c r="C946" s="91"/>
      <c r="D946" s="95"/>
      <c r="E946" s="96"/>
      <c r="F946" s="95"/>
      <c r="G946" s="95"/>
      <c r="H946" s="16"/>
      <c r="I946" s="71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90"/>
      <c r="B947" s="91"/>
      <c r="C947" s="91"/>
      <c r="D947" s="95"/>
      <c r="E947" s="96"/>
      <c r="F947" s="95"/>
      <c r="G947" s="95"/>
      <c r="H947" s="16"/>
      <c r="I947" s="71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90"/>
      <c r="B948" s="91"/>
      <c r="C948" s="91"/>
      <c r="D948" s="95"/>
      <c r="E948" s="96"/>
      <c r="F948" s="95"/>
      <c r="G948" s="95"/>
      <c r="H948" s="16"/>
      <c r="I948" s="71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90"/>
      <c r="B949" s="91"/>
      <c r="C949" s="91"/>
      <c r="D949" s="95"/>
      <c r="E949" s="96"/>
      <c r="F949" s="95"/>
      <c r="G949" s="95"/>
      <c r="H949" s="16"/>
      <c r="I949" s="71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90"/>
      <c r="B950" s="91"/>
      <c r="C950" s="91"/>
      <c r="D950" s="95"/>
      <c r="E950" s="96"/>
      <c r="F950" s="95"/>
      <c r="G950" s="95"/>
      <c r="H950" s="16"/>
      <c r="I950" s="71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90"/>
      <c r="B951" s="91"/>
      <c r="C951" s="91"/>
      <c r="D951" s="95"/>
      <c r="E951" s="96"/>
      <c r="F951" s="95"/>
      <c r="G951" s="95"/>
      <c r="H951" s="16"/>
      <c r="I951" s="71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90"/>
      <c r="B952" s="91"/>
      <c r="C952" s="91"/>
      <c r="D952" s="95"/>
      <c r="E952" s="96"/>
      <c r="F952" s="95"/>
      <c r="G952" s="95"/>
      <c r="H952" s="16"/>
      <c r="I952" s="71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90"/>
      <c r="B953" s="91"/>
      <c r="C953" s="91"/>
      <c r="D953" s="95"/>
      <c r="E953" s="96"/>
      <c r="F953" s="95"/>
      <c r="G953" s="95"/>
      <c r="H953" s="16"/>
      <c r="I953" s="71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90"/>
      <c r="B954" s="91"/>
      <c r="C954" s="91"/>
      <c r="D954" s="95"/>
      <c r="E954" s="96"/>
      <c r="F954" s="95"/>
      <c r="G954" s="95"/>
      <c r="H954" s="16"/>
      <c r="I954" s="71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90"/>
      <c r="B955" s="91"/>
      <c r="C955" s="91"/>
      <c r="D955" s="95"/>
      <c r="E955" s="96"/>
      <c r="F955" s="95"/>
      <c r="G955" s="95"/>
      <c r="H955" s="16"/>
      <c r="I955" s="71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90"/>
      <c r="B956" s="91"/>
      <c r="C956" s="91"/>
      <c r="D956" s="95"/>
      <c r="E956" s="96"/>
      <c r="F956" s="95"/>
      <c r="G956" s="95"/>
      <c r="H956" s="16"/>
      <c r="I956" s="71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90"/>
      <c r="B957" s="91"/>
      <c r="C957" s="91"/>
      <c r="D957" s="95"/>
      <c r="E957" s="96"/>
      <c r="F957" s="95"/>
      <c r="G957" s="95"/>
      <c r="H957" s="16"/>
      <c r="I957" s="71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90"/>
      <c r="B958" s="91"/>
      <c r="C958" s="91"/>
      <c r="D958" s="95"/>
      <c r="E958" s="96"/>
      <c r="F958" s="95"/>
      <c r="G958" s="95"/>
      <c r="H958" s="16"/>
      <c r="I958" s="71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90"/>
      <c r="B959" s="91"/>
      <c r="C959" s="91"/>
      <c r="D959" s="95"/>
      <c r="E959" s="96"/>
      <c r="F959" s="95"/>
      <c r="G959" s="95"/>
      <c r="H959" s="16"/>
      <c r="I959" s="71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90"/>
      <c r="B960" s="91"/>
      <c r="C960" s="91"/>
      <c r="D960" s="95"/>
      <c r="E960" s="96"/>
      <c r="F960" s="95"/>
      <c r="G960" s="95"/>
      <c r="H960" s="16"/>
      <c r="I960" s="71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90"/>
      <c r="B961" s="91"/>
      <c r="C961" s="91"/>
      <c r="D961" s="95"/>
      <c r="E961" s="96"/>
      <c r="F961" s="95"/>
      <c r="G961" s="95"/>
      <c r="H961" s="16"/>
      <c r="I961" s="71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90"/>
      <c r="B962" s="91"/>
      <c r="C962" s="91"/>
      <c r="D962" s="95"/>
      <c r="E962" s="96"/>
      <c r="F962" s="95"/>
      <c r="G962" s="95"/>
      <c r="H962" s="16"/>
      <c r="I962" s="71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90"/>
      <c r="B963" s="91"/>
      <c r="C963" s="91"/>
      <c r="D963" s="95"/>
      <c r="E963" s="96"/>
      <c r="F963" s="95"/>
      <c r="G963" s="95"/>
      <c r="H963" s="16"/>
      <c r="I963" s="71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90"/>
      <c r="B964" s="91"/>
      <c r="C964" s="91"/>
      <c r="D964" s="95"/>
      <c r="E964" s="96"/>
      <c r="F964" s="95"/>
      <c r="G964" s="95"/>
      <c r="H964" s="16"/>
      <c r="I964" s="71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90"/>
      <c r="B965" s="91"/>
      <c r="C965" s="91"/>
      <c r="D965" s="95"/>
      <c r="E965" s="96"/>
      <c r="F965" s="95"/>
      <c r="G965" s="95"/>
      <c r="H965" s="16"/>
      <c r="I965" s="71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90"/>
      <c r="B966" s="91"/>
      <c r="C966" s="91"/>
      <c r="D966" s="95"/>
      <c r="E966" s="96"/>
      <c r="F966" s="95"/>
      <c r="G966" s="95"/>
      <c r="H966" s="16"/>
      <c r="I966" s="71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90"/>
      <c r="B967" s="91"/>
      <c r="C967" s="91"/>
      <c r="D967" s="95"/>
      <c r="E967" s="96"/>
      <c r="F967" s="95"/>
      <c r="G967" s="95"/>
      <c r="H967" s="16"/>
      <c r="I967" s="71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90"/>
      <c r="B968" s="91"/>
      <c r="C968" s="91"/>
      <c r="D968" s="95"/>
      <c r="E968" s="96"/>
      <c r="F968" s="95"/>
      <c r="G968" s="95"/>
      <c r="H968" s="16"/>
      <c r="I968" s="71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90"/>
      <c r="B969" s="91"/>
      <c r="C969" s="91"/>
      <c r="D969" s="95"/>
      <c r="E969" s="96"/>
      <c r="F969" s="95"/>
      <c r="G969" s="95"/>
      <c r="H969" s="16"/>
      <c r="I969" s="71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90"/>
      <c r="B970" s="91"/>
      <c r="C970" s="91"/>
      <c r="D970" s="95"/>
      <c r="E970" s="96"/>
      <c r="F970" s="95"/>
      <c r="G970" s="95"/>
      <c r="H970" s="16"/>
      <c r="I970" s="71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90"/>
      <c r="B971" s="91"/>
      <c r="C971" s="91"/>
      <c r="D971" s="95"/>
      <c r="E971" s="96"/>
      <c r="F971" s="95"/>
      <c r="G971" s="95"/>
      <c r="H971" s="16"/>
      <c r="I971" s="71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90"/>
      <c r="B972" s="91"/>
      <c r="C972" s="91"/>
      <c r="D972" s="95"/>
      <c r="E972" s="96"/>
      <c r="F972" s="95"/>
      <c r="G972" s="95"/>
      <c r="H972" s="16"/>
      <c r="I972" s="71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90"/>
      <c r="B973" s="91"/>
      <c r="C973" s="91"/>
      <c r="D973" s="95"/>
      <c r="E973" s="96"/>
      <c r="F973" s="95"/>
      <c r="G973" s="95"/>
      <c r="H973" s="16"/>
      <c r="I973" s="71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90"/>
      <c r="B974" s="91"/>
      <c r="C974" s="91"/>
      <c r="D974" s="95"/>
      <c r="E974" s="96"/>
      <c r="F974" s="95"/>
      <c r="G974" s="95"/>
      <c r="H974" s="16"/>
      <c r="I974" s="71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90"/>
      <c r="B975" s="91"/>
      <c r="C975" s="91"/>
      <c r="D975" s="95"/>
      <c r="E975" s="96"/>
      <c r="F975" s="95"/>
      <c r="G975" s="95"/>
      <c r="H975" s="16"/>
      <c r="I975" s="71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90"/>
      <c r="B976" s="91"/>
      <c r="C976" s="91"/>
      <c r="D976" s="95"/>
      <c r="E976" s="96"/>
      <c r="F976" s="95"/>
      <c r="G976" s="95"/>
      <c r="H976" s="16"/>
      <c r="I976" s="71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90"/>
      <c r="B977" s="91"/>
      <c r="C977" s="91"/>
      <c r="D977" s="95"/>
      <c r="E977" s="96"/>
      <c r="F977" s="95"/>
      <c r="G977" s="95"/>
      <c r="H977" s="16"/>
      <c r="I977" s="71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90"/>
      <c r="B978" s="91"/>
      <c r="C978" s="91"/>
      <c r="D978" s="95"/>
      <c r="E978" s="96"/>
      <c r="F978" s="95"/>
      <c r="G978" s="95"/>
      <c r="H978" s="16"/>
      <c r="I978" s="71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90"/>
      <c r="B979" s="91"/>
      <c r="C979" s="91"/>
      <c r="D979" s="95"/>
      <c r="E979" s="96"/>
      <c r="F979" s="95"/>
      <c r="G979" s="95"/>
      <c r="H979" s="16"/>
      <c r="I979" s="71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90"/>
      <c r="B980" s="91"/>
      <c r="C980" s="91"/>
      <c r="D980" s="95"/>
      <c r="E980" s="96"/>
      <c r="F980" s="95"/>
      <c r="G980" s="95"/>
      <c r="H980" s="16"/>
      <c r="I980" s="71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90"/>
      <c r="B981" s="91"/>
      <c r="C981" s="91"/>
      <c r="D981" s="95"/>
      <c r="E981" s="96"/>
      <c r="F981" s="95"/>
      <c r="G981" s="95"/>
      <c r="H981" s="16"/>
      <c r="I981" s="71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90"/>
      <c r="B982" s="91"/>
      <c r="C982" s="91"/>
      <c r="D982" s="95"/>
      <c r="E982" s="96"/>
      <c r="F982" s="95"/>
      <c r="G982" s="95"/>
      <c r="H982" s="16"/>
      <c r="I982" s="71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90"/>
      <c r="B983" s="91"/>
      <c r="C983" s="91"/>
      <c r="D983" s="95"/>
      <c r="E983" s="96"/>
      <c r="F983" s="95"/>
      <c r="G983" s="95"/>
      <c r="H983" s="16"/>
      <c r="I983" s="71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90"/>
      <c r="B984" s="91"/>
      <c r="C984" s="91"/>
      <c r="D984" s="95"/>
      <c r="E984" s="96"/>
      <c r="F984" s="95"/>
      <c r="G984" s="95"/>
      <c r="H984" s="16"/>
      <c r="I984" s="71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mergeCells count="13">
    <mergeCell ref="A20:A21"/>
    <mergeCell ref="A8:A9"/>
    <mergeCell ref="A10:A11"/>
    <mergeCell ref="A12:A13"/>
    <mergeCell ref="A14:A15"/>
    <mergeCell ref="A16:A17"/>
    <mergeCell ref="A18:A19"/>
    <mergeCell ref="A2:I2"/>
    <mergeCell ref="A3:I3"/>
    <mergeCell ref="A4:I4"/>
    <mergeCell ref="A5:A6"/>
    <mergeCell ref="B5:B6"/>
    <mergeCell ref="E5:E6"/>
  </mergeCells>
  <pageMargins left="0.11811023622047245" right="0.11811023622047245" top="0.15748031496062992" bottom="0.53" header="0" footer="0.13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1990D-1AED-4B2F-9CCE-ECEE61B7A303}">
  <sheetPr>
    <tabColor rgb="FF0000FF"/>
  </sheetPr>
  <dimension ref="A1:Z1000"/>
  <sheetViews>
    <sheetView zoomScale="150" zoomScaleNormal="150" workbookViewId="0">
      <selection activeCell="F38" sqref="F38"/>
    </sheetView>
  </sheetViews>
  <sheetFormatPr defaultColWidth="12.5546875" defaultRowHeight="15" customHeight="1"/>
  <cols>
    <col min="1" max="1" width="5.33203125" customWidth="1"/>
    <col min="2" max="2" width="33.44140625" customWidth="1"/>
    <col min="3" max="4" width="11.33203125" customWidth="1"/>
    <col min="5" max="5" width="10" customWidth="1"/>
    <col min="6" max="7" width="20.6640625" customWidth="1"/>
    <col min="8" max="8" width="16.109375" customWidth="1"/>
    <col min="9" max="9" width="19" style="87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71</v>
      </c>
      <c r="B2" s="141"/>
      <c r="C2" s="141"/>
      <c r="D2" s="141"/>
      <c r="E2" s="141"/>
      <c r="F2" s="141"/>
      <c r="G2" s="141"/>
      <c r="H2" s="141"/>
      <c r="I2" s="14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1"/>
      <c r="C3" s="141"/>
      <c r="D3" s="141"/>
      <c r="E3" s="141"/>
      <c r="F3" s="141"/>
      <c r="G3" s="141"/>
      <c r="H3" s="141"/>
      <c r="I3" s="141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92</v>
      </c>
      <c r="B4" s="143"/>
      <c r="C4" s="143"/>
      <c r="D4" s="143"/>
      <c r="E4" s="143"/>
      <c r="F4" s="143"/>
      <c r="G4" s="143"/>
      <c r="H4" s="143"/>
      <c r="I4" s="14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8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8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8">
        <v>1</v>
      </c>
      <c r="B8" s="19" t="s">
        <v>170</v>
      </c>
      <c r="C8" s="20">
        <v>28100</v>
      </c>
      <c r="D8" s="20">
        <v>28100</v>
      </c>
      <c r="E8" s="18" t="s">
        <v>59</v>
      </c>
      <c r="F8" s="18" t="s">
        <v>171</v>
      </c>
      <c r="G8" s="18" t="str">
        <f t="shared" ref="G8:G13" si="0">F8</f>
        <v>ร้านสปีดคอมพิวเตอร์</v>
      </c>
      <c r="H8" s="56" t="s">
        <v>60</v>
      </c>
      <c r="I8" s="21" t="s">
        <v>172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/>
      <c r="C9" s="24"/>
      <c r="D9" s="24"/>
      <c r="E9" s="22"/>
      <c r="F9" s="25">
        <v>27580</v>
      </c>
      <c r="G9" s="25">
        <f t="shared" si="0"/>
        <v>27580</v>
      </c>
      <c r="H9" s="57" t="s">
        <v>61</v>
      </c>
      <c r="I9" s="26" t="s">
        <v>173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8">
        <v>2</v>
      </c>
      <c r="B10" s="29" t="s">
        <v>174</v>
      </c>
      <c r="C10" s="20">
        <v>37900</v>
      </c>
      <c r="D10" s="20">
        <v>37900</v>
      </c>
      <c r="E10" s="18" t="s">
        <v>59</v>
      </c>
      <c r="F10" s="18" t="s">
        <v>171</v>
      </c>
      <c r="G10" s="18" t="str">
        <f t="shared" si="0"/>
        <v>ร้านสปีดคอมพิวเตอร์</v>
      </c>
      <c r="H10" s="56" t="s">
        <v>60</v>
      </c>
      <c r="I10" s="21" t="s">
        <v>175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27"/>
      <c r="C11" s="28"/>
      <c r="D11" s="28"/>
      <c r="E11" s="22"/>
      <c r="F11" s="25">
        <v>37240</v>
      </c>
      <c r="G11" s="25">
        <f t="shared" si="0"/>
        <v>37240</v>
      </c>
      <c r="H11" s="57" t="s">
        <v>61</v>
      </c>
      <c r="I11" s="26" t="s">
        <v>173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8">
        <v>3</v>
      </c>
      <c r="B12" s="29" t="s">
        <v>176</v>
      </c>
      <c r="C12" s="20">
        <v>26100</v>
      </c>
      <c r="D12" s="20">
        <f>C12</f>
        <v>26100</v>
      </c>
      <c r="E12" s="18" t="s">
        <v>59</v>
      </c>
      <c r="F12" s="18" t="s">
        <v>75</v>
      </c>
      <c r="G12" s="18" t="str">
        <f t="shared" si="0"/>
        <v>โง่วซ่งหลี เฟอร์นิเจอร์ (2001)</v>
      </c>
      <c r="H12" s="56" t="s">
        <v>60</v>
      </c>
      <c r="I12" s="21" t="s">
        <v>177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39"/>
      <c r="B13" s="23"/>
      <c r="C13" s="24"/>
      <c r="D13" s="24"/>
      <c r="E13" s="22"/>
      <c r="F13" s="25">
        <v>25300</v>
      </c>
      <c r="G13" s="25">
        <f t="shared" si="0"/>
        <v>25300</v>
      </c>
      <c r="H13" s="57" t="s">
        <v>61</v>
      </c>
      <c r="I13" s="26" t="s">
        <v>178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38">
        <v>4</v>
      </c>
      <c r="B14" s="19" t="s">
        <v>179</v>
      </c>
      <c r="C14" s="20">
        <v>28400</v>
      </c>
      <c r="D14" s="20">
        <v>28400</v>
      </c>
      <c r="E14" s="18" t="s">
        <v>59</v>
      </c>
      <c r="F14" s="18" t="s">
        <v>75</v>
      </c>
      <c r="G14" s="18" t="str">
        <f t="shared" ref="G14:G37" si="1">F14</f>
        <v>โง่วซ่งหลี เฟอร์นิเจอร์ (2001)</v>
      </c>
      <c r="H14" s="56" t="s">
        <v>60</v>
      </c>
      <c r="I14" s="21" t="s">
        <v>180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39"/>
      <c r="B15" s="23"/>
      <c r="C15" s="24"/>
      <c r="D15" s="24"/>
      <c r="E15" s="22"/>
      <c r="F15" s="25">
        <v>28400</v>
      </c>
      <c r="G15" s="25">
        <f t="shared" si="1"/>
        <v>28400</v>
      </c>
      <c r="H15" s="57" t="s">
        <v>61</v>
      </c>
      <c r="I15" s="26" t="s">
        <v>178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38">
        <v>5</v>
      </c>
      <c r="B16" s="29" t="s">
        <v>181</v>
      </c>
      <c r="C16" s="20">
        <v>15740</v>
      </c>
      <c r="D16" s="20">
        <v>15740</v>
      </c>
      <c r="E16" s="18" t="s">
        <v>59</v>
      </c>
      <c r="F16" s="18" t="s">
        <v>182</v>
      </c>
      <c r="G16" s="18" t="str">
        <f t="shared" si="1"/>
        <v>ร้าน ซี.เอส.คอมพิวเทค</v>
      </c>
      <c r="H16" s="56" t="s">
        <v>60</v>
      </c>
      <c r="I16" s="21" t="s">
        <v>183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39"/>
      <c r="B17" s="27"/>
      <c r="C17" s="28"/>
      <c r="D17" s="28"/>
      <c r="E17" s="22"/>
      <c r="F17" s="25">
        <v>15740</v>
      </c>
      <c r="G17" s="25">
        <f t="shared" si="1"/>
        <v>15740</v>
      </c>
      <c r="H17" s="57" t="s">
        <v>61</v>
      </c>
      <c r="I17" s="26" t="s">
        <v>169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38">
        <v>6</v>
      </c>
      <c r="B18" s="29" t="s">
        <v>184</v>
      </c>
      <c r="C18" s="20">
        <v>49000</v>
      </c>
      <c r="D18" s="20">
        <f>C18</f>
        <v>49000</v>
      </c>
      <c r="E18" s="18" t="s">
        <v>59</v>
      </c>
      <c r="F18" s="18" t="s">
        <v>185</v>
      </c>
      <c r="G18" s="18" t="str">
        <f t="shared" si="1"/>
        <v>ซี เค แอร์ แอนด์ เซอร์วิส</v>
      </c>
      <c r="H18" s="56" t="s">
        <v>60</v>
      </c>
      <c r="I18" s="21" t="s">
        <v>186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39"/>
      <c r="B19" s="23"/>
      <c r="C19" s="24"/>
      <c r="D19" s="24"/>
      <c r="E19" s="22"/>
      <c r="F19" s="25">
        <v>49000</v>
      </c>
      <c r="G19" s="25">
        <f t="shared" si="1"/>
        <v>49000</v>
      </c>
      <c r="H19" s="57" t="s">
        <v>61</v>
      </c>
      <c r="I19" s="26" t="s">
        <v>73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38">
        <v>7</v>
      </c>
      <c r="B20" s="19" t="s">
        <v>187</v>
      </c>
      <c r="C20" s="20">
        <v>9600</v>
      </c>
      <c r="D20" s="20">
        <v>9600</v>
      </c>
      <c r="E20" s="18" t="s">
        <v>59</v>
      </c>
      <c r="F20" s="18" t="s">
        <v>75</v>
      </c>
      <c r="G20" s="18" t="str">
        <f t="shared" si="1"/>
        <v>โง่วซ่งหลี เฟอร์นิเจอร์ (2001)</v>
      </c>
      <c r="H20" s="56" t="s">
        <v>60</v>
      </c>
      <c r="I20" s="21" t="s">
        <v>186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39"/>
      <c r="B21" s="23"/>
      <c r="C21" s="24"/>
      <c r="D21" s="24"/>
      <c r="E21" s="22"/>
      <c r="F21" s="25">
        <v>9600</v>
      </c>
      <c r="G21" s="25">
        <f t="shared" si="1"/>
        <v>9600</v>
      </c>
      <c r="H21" s="57" t="s">
        <v>61</v>
      </c>
      <c r="I21" s="26" t="s">
        <v>188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38">
        <v>8</v>
      </c>
      <c r="B22" s="29" t="s">
        <v>189</v>
      </c>
      <c r="C22" s="20">
        <v>3630</v>
      </c>
      <c r="D22" s="20">
        <v>3630</v>
      </c>
      <c r="E22" s="18" t="s">
        <v>59</v>
      </c>
      <c r="F22" s="18" t="s">
        <v>190</v>
      </c>
      <c r="G22" s="18" t="str">
        <f t="shared" si="1"/>
        <v>นายสุภาวิทย์ ตั้นเซ่ง</v>
      </c>
      <c r="H22" s="56" t="s">
        <v>60</v>
      </c>
      <c r="I22" s="21" t="s">
        <v>191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39"/>
      <c r="B23" s="27"/>
      <c r="C23" s="28"/>
      <c r="D23" s="28"/>
      <c r="E23" s="22"/>
      <c r="F23" s="25">
        <v>3630</v>
      </c>
      <c r="G23" s="25">
        <f t="shared" si="1"/>
        <v>3630</v>
      </c>
      <c r="H23" s="57" t="s">
        <v>61</v>
      </c>
      <c r="I23" s="26" t="s">
        <v>73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38">
        <v>9</v>
      </c>
      <c r="B24" s="29" t="s">
        <v>192</v>
      </c>
      <c r="C24" s="20">
        <v>6381.48</v>
      </c>
      <c r="D24" s="20">
        <f>C24</f>
        <v>6381.48</v>
      </c>
      <c r="E24" s="18" t="s">
        <v>59</v>
      </c>
      <c r="F24" s="18" t="s">
        <v>194</v>
      </c>
      <c r="G24" s="18" t="str">
        <f t="shared" si="1"/>
        <v>บริษัท โตโยต้า สุราษฎร์ธานี</v>
      </c>
      <c r="H24" s="56" t="s">
        <v>60</v>
      </c>
      <c r="I24" s="21" t="s">
        <v>191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39"/>
      <c r="B25" s="23" t="s">
        <v>193</v>
      </c>
      <c r="C25" s="24"/>
      <c r="D25" s="24"/>
      <c r="E25" s="22"/>
      <c r="F25" s="25">
        <v>6381.48</v>
      </c>
      <c r="G25" s="25">
        <f t="shared" si="1"/>
        <v>6381.48</v>
      </c>
      <c r="H25" s="57" t="s">
        <v>61</v>
      </c>
      <c r="I25" s="26" t="s">
        <v>73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38">
        <v>10</v>
      </c>
      <c r="B26" s="19" t="s">
        <v>195</v>
      </c>
      <c r="C26" s="20">
        <v>75480</v>
      </c>
      <c r="D26" s="20">
        <v>75480</v>
      </c>
      <c r="E26" s="18" t="s">
        <v>59</v>
      </c>
      <c r="F26" s="18" t="s">
        <v>196</v>
      </c>
      <c r="G26" s="18" t="str">
        <f t="shared" si="1"/>
        <v>ร้านบิ๊กวัน โซลูชั่น</v>
      </c>
      <c r="H26" s="56" t="s">
        <v>60</v>
      </c>
      <c r="I26" s="21" t="s">
        <v>197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39"/>
      <c r="B27" s="23"/>
      <c r="C27" s="24"/>
      <c r="D27" s="24"/>
      <c r="E27" s="22"/>
      <c r="F27" s="25">
        <v>69600</v>
      </c>
      <c r="G27" s="25">
        <f t="shared" si="1"/>
        <v>69600</v>
      </c>
      <c r="H27" s="57" t="s">
        <v>61</v>
      </c>
      <c r="I27" s="26" t="s">
        <v>72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38">
        <v>11</v>
      </c>
      <c r="B28" s="29" t="s">
        <v>198</v>
      </c>
      <c r="C28" s="20">
        <v>1152</v>
      </c>
      <c r="D28" s="20">
        <v>1152</v>
      </c>
      <c r="E28" s="18" t="s">
        <v>59</v>
      </c>
      <c r="F28" s="18" t="s">
        <v>200</v>
      </c>
      <c r="G28" s="18" t="str">
        <f t="shared" si="1"/>
        <v>โกเบียร์ ดีไซน์</v>
      </c>
      <c r="H28" s="56" t="s">
        <v>60</v>
      </c>
      <c r="I28" s="21" t="s">
        <v>201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39"/>
      <c r="B29" s="27" t="s">
        <v>199</v>
      </c>
      <c r="C29" s="28"/>
      <c r="D29" s="28"/>
      <c r="E29" s="22"/>
      <c r="F29" s="25">
        <v>1152</v>
      </c>
      <c r="G29" s="25">
        <f t="shared" si="1"/>
        <v>1152</v>
      </c>
      <c r="H29" s="57" t="s">
        <v>61</v>
      </c>
      <c r="I29" s="26" t="s">
        <v>72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38">
        <v>12</v>
      </c>
      <c r="B30" s="29" t="s">
        <v>202</v>
      </c>
      <c r="C30" s="20">
        <v>15905</v>
      </c>
      <c r="D30" s="20">
        <f>C30</f>
        <v>15905</v>
      </c>
      <c r="E30" s="18" t="s">
        <v>59</v>
      </c>
      <c r="F30" s="18" t="s">
        <v>203</v>
      </c>
      <c r="G30" s="18" t="str">
        <f t="shared" si="1"/>
        <v>นายชัยวัฒน์ บุญประคม</v>
      </c>
      <c r="H30" s="56" t="s">
        <v>60</v>
      </c>
      <c r="I30" s="21" t="s">
        <v>201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39"/>
      <c r="B31" s="23"/>
      <c r="C31" s="24"/>
      <c r="D31" s="24"/>
      <c r="E31" s="22"/>
      <c r="F31" s="25">
        <v>15500</v>
      </c>
      <c r="G31" s="25">
        <f t="shared" si="1"/>
        <v>15500</v>
      </c>
      <c r="H31" s="57" t="s">
        <v>61</v>
      </c>
      <c r="I31" s="26" t="s">
        <v>204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38">
        <v>13</v>
      </c>
      <c r="B32" s="19" t="s">
        <v>205</v>
      </c>
      <c r="C32" s="20">
        <v>1900</v>
      </c>
      <c r="D32" s="20">
        <v>1900</v>
      </c>
      <c r="E32" s="18" t="s">
        <v>59</v>
      </c>
      <c r="F32" s="18" t="s">
        <v>207</v>
      </c>
      <c r="G32" s="18" t="str">
        <f t="shared" si="1"/>
        <v>นางสาวประทุม นวลน้อย</v>
      </c>
      <c r="H32" s="56" t="s">
        <v>60</v>
      </c>
      <c r="I32" s="21" t="s">
        <v>208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39"/>
      <c r="B33" s="23" t="s">
        <v>206</v>
      </c>
      <c r="C33" s="24"/>
      <c r="D33" s="24"/>
      <c r="E33" s="22"/>
      <c r="F33" s="25">
        <v>1900</v>
      </c>
      <c r="G33" s="25">
        <f t="shared" si="1"/>
        <v>1900</v>
      </c>
      <c r="H33" s="57" t="s">
        <v>61</v>
      </c>
      <c r="I33" s="26" t="s">
        <v>209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38">
        <v>14</v>
      </c>
      <c r="B34" s="29" t="s">
        <v>210</v>
      </c>
      <c r="C34" s="20">
        <v>68380</v>
      </c>
      <c r="D34" s="20">
        <v>68380</v>
      </c>
      <c r="E34" s="18" t="s">
        <v>59</v>
      </c>
      <c r="F34" s="18" t="s">
        <v>83</v>
      </c>
      <c r="G34" s="18" t="str">
        <f t="shared" si="1"/>
        <v>เทียนโชคเซอร์วิส</v>
      </c>
      <c r="H34" s="56" t="s">
        <v>60</v>
      </c>
      <c r="I34" s="21" t="s">
        <v>211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39"/>
      <c r="B35" s="27"/>
      <c r="C35" s="28"/>
      <c r="D35" s="28"/>
      <c r="E35" s="22"/>
      <c r="F35" s="25">
        <v>68380</v>
      </c>
      <c r="G35" s="25">
        <f t="shared" si="1"/>
        <v>68380</v>
      </c>
      <c r="H35" s="57" t="s">
        <v>61</v>
      </c>
      <c r="I35" s="26" t="s">
        <v>212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38">
        <v>15</v>
      </c>
      <c r="B36" s="29" t="s">
        <v>213</v>
      </c>
      <c r="C36" s="20">
        <v>4152</v>
      </c>
      <c r="D36" s="20">
        <f>C36</f>
        <v>4152</v>
      </c>
      <c r="E36" s="18" t="s">
        <v>59</v>
      </c>
      <c r="F36" s="18" t="s">
        <v>200</v>
      </c>
      <c r="G36" s="18" t="str">
        <f t="shared" si="1"/>
        <v>โกเบียร์ ดีไซน์</v>
      </c>
      <c r="H36" s="56" t="s">
        <v>60</v>
      </c>
      <c r="I36" s="21" t="s">
        <v>214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39"/>
      <c r="B37" s="23"/>
      <c r="C37" s="24"/>
      <c r="D37" s="24"/>
      <c r="E37" s="22"/>
      <c r="F37" s="25">
        <v>4152</v>
      </c>
      <c r="G37" s="25">
        <f t="shared" si="1"/>
        <v>4152</v>
      </c>
      <c r="H37" s="57" t="s">
        <v>61</v>
      </c>
      <c r="I37" s="26" t="s">
        <v>212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71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71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71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71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71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71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71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71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71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71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71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71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71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71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71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71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71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71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71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71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71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71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71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71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71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71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71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71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71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71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71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71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71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71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71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71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71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71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71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71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71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71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71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71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71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71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71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71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71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71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71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71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71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71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71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71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71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71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71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71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71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71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71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7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71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71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71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71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71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71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71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71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71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71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71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71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71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71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71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71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71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71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71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71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71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71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71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71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71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71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71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71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71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71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71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71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71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71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71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71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71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71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71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71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71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71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71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71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71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71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71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71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71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71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71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71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71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71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71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71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71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71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71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71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71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71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71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71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71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71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71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71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71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71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71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71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71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71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71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71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71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71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71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71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71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71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71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71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71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71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71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71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71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71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71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71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71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71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71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71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71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71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71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71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71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71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71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71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71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71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71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71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71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71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71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71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71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71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71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71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71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71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71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71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71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71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71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71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71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71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71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71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71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71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71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71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71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71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71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71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71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71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71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71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71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71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71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71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71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71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71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71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71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71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71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71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71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71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71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71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71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71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71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71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71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71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71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71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71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71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71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71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71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71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71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71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71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71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71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71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71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71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71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71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71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71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71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71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71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71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71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71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71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71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71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71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71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71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71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71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71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71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71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71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71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71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71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71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71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71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71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71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71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71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71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71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71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71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71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71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71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71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71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71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71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71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71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71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71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71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71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71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71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71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71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71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71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71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71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71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71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71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71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71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71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71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71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71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71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71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71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71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71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71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71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71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71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71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71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71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71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71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71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71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71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71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71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71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71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71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71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71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71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71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71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71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71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71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71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71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71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71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71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71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71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71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71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71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71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71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71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71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71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71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71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71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71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71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71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71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71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71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71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71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71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71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71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71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71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71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71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71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71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71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71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71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71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71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71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71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71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71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71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71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71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71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71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71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71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71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71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71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71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71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71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71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71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71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71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71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71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71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71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71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71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71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71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71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71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71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71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71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71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71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71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71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71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71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71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71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71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71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71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71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71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71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71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71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71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71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71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71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71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71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71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71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71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71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71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71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71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71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71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71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71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71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71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71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71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71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71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71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71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71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71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71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71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71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71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71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71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71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71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71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71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71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71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71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71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71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71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71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71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71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71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71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71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71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71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71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71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71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71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71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71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71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71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71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71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71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71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71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71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71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71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71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71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71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71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71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71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71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71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71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71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71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71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71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71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71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71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71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71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71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71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71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71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71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71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71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71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71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71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71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71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71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71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71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71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71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71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71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71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71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71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71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71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71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71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71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71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71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71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71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71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71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71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71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71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71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71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71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71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71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71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71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71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71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71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71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71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71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71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71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71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71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71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71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71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71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71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71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71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71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71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71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71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71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71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71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71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71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71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71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71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71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71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71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71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71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71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71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71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71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71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71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71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71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71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71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71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71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71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71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71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71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71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71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71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71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71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71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71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71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71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71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71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71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71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71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71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71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71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71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71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71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71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71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71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71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71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71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71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71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71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71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71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71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71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71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71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71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71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71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71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71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71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71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71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71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71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71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71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71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71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71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71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71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71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71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71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71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71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71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71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71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71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71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71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71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71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71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71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71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71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71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71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71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71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71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71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71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71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71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71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71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71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71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71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71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71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71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71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71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71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71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71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71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71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71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71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71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71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71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71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71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71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71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71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71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71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71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71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71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71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71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71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71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71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71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71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71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71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71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71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71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71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71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71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71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71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71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71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71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71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71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71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71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71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71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71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71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71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71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71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71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71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71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71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71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71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71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71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71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71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71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71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71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71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71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71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71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71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71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71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71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71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71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71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71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71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71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71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71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71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71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71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71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71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71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71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71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71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71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71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71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71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71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71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71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71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71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71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71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71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71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71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71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71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71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71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71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71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71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71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71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71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71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71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71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71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71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71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71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71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71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71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71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71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71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71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71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71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71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71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71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71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71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71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71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71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71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71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71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71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71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71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71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71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71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71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71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71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71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71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71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71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71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71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71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71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71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71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71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71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71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71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71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71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71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71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71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71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71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71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71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71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71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71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71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71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71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71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71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71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71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71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71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71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71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71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71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71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71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71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71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71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71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71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71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71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71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71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71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71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71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71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71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71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71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71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71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71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71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71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71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71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71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71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71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71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71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71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71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71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71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71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71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71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71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71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71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71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71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71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71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71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71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71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71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71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71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71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71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71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71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71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71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71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71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71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71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71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71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71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71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71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71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71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0:26" ht="23.25" customHeight="1"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0:26" ht="23.25" customHeight="1"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1">
    <mergeCell ref="A8:A9"/>
    <mergeCell ref="A10:A11"/>
    <mergeCell ref="A12:A13"/>
    <mergeCell ref="A2:I2"/>
    <mergeCell ref="A3:I3"/>
    <mergeCell ref="A4:I4"/>
    <mergeCell ref="A5:A6"/>
    <mergeCell ref="B5:B6"/>
    <mergeCell ref="E5:E6"/>
    <mergeCell ref="A14:A15"/>
    <mergeCell ref="A16:A17"/>
    <mergeCell ref="A18:A19"/>
    <mergeCell ref="A20:A21"/>
    <mergeCell ref="A22:A23"/>
    <mergeCell ref="A34:A35"/>
    <mergeCell ref="A36:A37"/>
    <mergeCell ref="A24:A25"/>
    <mergeCell ref="A26:A27"/>
    <mergeCell ref="A28:A29"/>
    <mergeCell ref="A30:A31"/>
    <mergeCell ref="A32:A33"/>
  </mergeCells>
  <pageMargins left="0.11811023622047245" right="0.11811023622047245" top="0.15748031496062992" bottom="0.49" header="0" footer="0.13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0CEA7-073F-4396-8A85-D8552417087B}">
  <sheetPr>
    <tabColor rgb="FF0000FF"/>
  </sheetPr>
  <dimension ref="A1:Z1004"/>
  <sheetViews>
    <sheetView zoomScale="160" zoomScaleNormal="160" workbookViewId="0">
      <selection activeCell="F36" sqref="F36"/>
    </sheetView>
  </sheetViews>
  <sheetFormatPr defaultColWidth="12.5546875" defaultRowHeight="15" customHeight="1"/>
  <cols>
    <col min="1" max="1" width="5.33203125" customWidth="1"/>
    <col min="2" max="2" width="33.44140625" customWidth="1"/>
    <col min="3" max="4" width="12.6640625" customWidth="1"/>
    <col min="5" max="5" width="10" customWidth="1"/>
    <col min="6" max="6" width="19.44140625" customWidth="1"/>
    <col min="7" max="7" width="17.88671875" customWidth="1"/>
    <col min="8" max="8" width="16.109375" customWidth="1"/>
    <col min="9" max="9" width="19.77734375" style="87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74</v>
      </c>
      <c r="B2" s="141"/>
      <c r="C2" s="141"/>
      <c r="D2" s="141"/>
      <c r="E2" s="141"/>
      <c r="F2" s="141"/>
      <c r="G2" s="141"/>
      <c r="H2" s="141"/>
      <c r="I2" s="14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1"/>
      <c r="C3" s="141"/>
      <c r="D3" s="141"/>
      <c r="E3" s="141"/>
      <c r="F3" s="141"/>
      <c r="G3" s="141"/>
      <c r="H3" s="141"/>
      <c r="I3" s="141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77</v>
      </c>
      <c r="B4" s="143"/>
      <c r="C4" s="143"/>
      <c r="D4" s="143"/>
      <c r="E4" s="143"/>
      <c r="F4" s="143"/>
      <c r="G4" s="143"/>
      <c r="H4" s="143"/>
      <c r="I4" s="14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8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8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8">
        <v>1</v>
      </c>
      <c r="B8" s="19" t="s">
        <v>215</v>
      </c>
      <c r="C8" s="20">
        <v>23635</v>
      </c>
      <c r="D8" s="20">
        <f>C8</f>
        <v>23635</v>
      </c>
      <c r="E8" s="18" t="s">
        <v>59</v>
      </c>
      <c r="F8" s="18" t="s">
        <v>217</v>
      </c>
      <c r="G8" s="18" t="str">
        <f t="shared" ref="G8:G19" si="0">F8</f>
        <v>ชุติกาญจน์ พาณิชย์</v>
      </c>
      <c r="H8" s="56" t="s">
        <v>60</v>
      </c>
      <c r="I8" s="21" t="s">
        <v>218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 t="s">
        <v>216</v>
      </c>
      <c r="C9" s="24"/>
      <c r="D9" s="24"/>
      <c r="E9" s="22"/>
      <c r="F9" s="25">
        <v>23635</v>
      </c>
      <c r="G9" s="25">
        <f t="shared" si="0"/>
        <v>23635</v>
      </c>
      <c r="H9" s="57" t="s">
        <v>61</v>
      </c>
      <c r="I9" s="26" t="s">
        <v>219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8">
        <v>2</v>
      </c>
      <c r="B10" s="29" t="s">
        <v>702</v>
      </c>
      <c r="C10" s="20">
        <v>927000</v>
      </c>
      <c r="D10" s="20">
        <f>C10</f>
        <v>927000</v>
      </c>
      <c r="E10" s="18" t="s">
        <v>701</v>
      </c>
      <c r="F10" s="18" t="s">
        <v>703</v>
      </c>
      <c r="G10" s="18" t="str">
        <f t="shared" ref="G10:G11" si="1">F10</f>
        <v>บริษัท กรชวัล จำกัด</v>
      </c>
      <c r="H10" s="56" t="s">
        <v>60</v>
      </c>
      <c r="I10" s="21" t="s">
        <v>704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27"/>
      <c r="C11" s="28"/>
      <c r="D11" s="28"/>
      <c r="E11" s="22"/>
      <c r="F11" s="25">
        <v>926500</v>
      </c>
      <c r="G11" s="25">
        <f t="shared" si="1"/>
        <v>926500</v>
      </c>
      <c r="H11" s="57" t="s">
        <v>61</v>
      </c>
      <c r="I11" s="26" t="s">
        <v>705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8">
        <v>3</v>
      </c>
      <c r="B12" s="29" t="s">
        <v>210</v>
      </c>
      <c r="C12" s="20">
        <v>68380</v>
      </c>
      <c r="D12" s="20">
        <f>C12</f>
        <v>68380</v>
      </c>
      <c r="E12" s="18" t="s">
        <v>59</v>
      </c>
      <c r="F12" s="18" t="s">
        <v>83</v>
      </c>
      <c r="G12" s="18" t="str">
        <f t="shared" si="0"/>
        <v>เทียนโชคเซอร์วิส</v>
      </c>
      <c r="H12" s="56" t="s">
        <v>60</v>
      </c>
      <c r="I12" s="21" t="s">
        <v>211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39"/>
      <c r="B13" s="27"/>
      <c r="C13" s="28"/>
      <c r="D13" s="28"/>
      <c r="E13" s="22"/>
      <c r="F13" s="25">
        <v>68380</v>
      </c>
      <c r="G13" s="25">
        <f t="shared" si="0"/>
        <v>68380</v>
      </c>
      <c r="H13" s="57" t="s">
        <v>61</v>
      </c>
      <c r="I13" s="26" t="s">
        <v>212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38">
        <v>4</v>
      </c>
      <c r="B14" s="29" t="s">
        <v>220</v>
      </c>
      <c r="C14" s="20">
        <v>10000</v>
      </c>
      <c r="D14" s="20">
        <f>C14</f>
        <v>10000</v>
      </c>
      <c r="E14" s="18" t="s">
        <v>59</v>
      </c>
      <c r="F14" s="18" t="s">
        <v>222</v>
      </c>
      <c r="G14" s="18" t="str">
        <f t="shared" si="0"/>
        <v>นางจรัสศรี บางศุข</v>
      </c>
      <c r="H14" s="56" t="s">
        <v>60</v>
      </c>
      <c r="I14" s="21" t="s">
        <v>223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39"/>
      <c r="B15" s="23" t="s">
        <v>221</v>
      </c>
      <c r="C15" s="24"/>
      <c r="D15" s="24"/>
      <c r="E15" s="22"/>
      <c r="F15" s="25">
        <v>10000</v>
      </c>
      <c r="G15" s="25">
        <f t="shared" si="0"/>
        <v>10000</v>
      </c>
      <c r="H15" s="57" t="s">
        <v>61</v>
      </c>
      <c r="I15" s="26" t="s">
        <v>224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38">
        <v>5</v>
      </c>
      <c r="B16" s="36" t="s">
        <v>225</v>
      </c>
      <c r="C16" s="28">
        <v>1400</v>
      </c>
      <c r="D16" s="28">
        <v>1400</v>
      </c>
      <c r="E16" s="18" t="s">
        <v>59</v>
      </c>
      <c r="F16" s="41" t="s">
        <v>226</v>
      </c>
      <c r="G16" s="18" t="s">
        <v>226</v>
      </c>
      <c r="H16" s="56" t="s">
        <v>60</v>
      </c>
      <c r="I16" s="39" t="s">
        <v>227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39"/>
      <c r="B17" s="31"/>
      <c r="C17" s="61"/>
      <c r="D17" s="31"/>
      <c r="E17" s="62"/>
      <c r="F17" s="25">
        <v>1400</v>
      </c>
      <c r="G17" s="41">
        <v>1400</v>
      </c>
      <c r="H17" s="63" t="s">
        <v>61</v>
      </c>
      <c r="I17" s="31" t="s">
        <v>228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38">
        <v>6</v>
      </c>
      <c r="B18" s="29" t="s">
        <v>229</v>
      </c>
      <c r="C18" s="20">
        <v>120000</v>
      </c>
      <c r="D18" s="20">
        <v>120000</v>
      </c>
      <c r="E18" s="18" t="s">
        <v>59</v>
      </c>
      <c r="F18" s="18" t="s">
        <v>230</v>
      </c>
      <c r="G18" s="18" t="str">
        <f>F18</f>
        <v>บ.เพลย์กราวด์ โฟร์ ยู จำกัด</v>
      </c>
      <c r="H18" s="56" t="s">
        <v>60</v>
      </c>
      <c r="I18" s="21" t="s">
        <v>231</v>
      </c>
      <c r="J18" s="6"/>
      <c r="K18" s="6"/>
      <c r="L18" s="6"/>
      <c r="M18" s="6"/>
      <c r="N18" s="6"/>
      <c r="O18" s="6"/>
      <c r="P18" s="6"/>
      <c r="Q18" s="6"/>
    </row>
    <row r="19" spans="1:26" ht="23.25" customHeight="1">
      <c r="A19" s="139"/>
      <c r="B19" s="23"/>
      <c r="C19" s="24"/>
      <c r="D19" s="24"/>
      <c r="E19" s="22"/>
      <c r="F19" s="25">
        <v>120000</v>
      </c>
      <c r="G19" s="25">
        <f t="shared" si="0"/>
        <v>120000</v>
      </c>
      <c r="H19" s="57" t="s">
        <v>61</v>
      </c>
      <c r="I19" s="26" t="s">
        <v>232</v>
      </c>
      <c r="J19" s="6"/>
      <c r="K19" s="6"/>
      <c r="L19" s="6"/>
      <c r="M19" s="6"/>
      <c r="N19" s="6"/>
      <c r="O19" s="6"/>
      <c r="P19" s="6"/>
      <c r="Q19" s="6"/>
    </row>
    <row r="20" spans="1:26" ht="23.25" customHeight="1">
      <c r="A20" s="18">
        <v>7</v>
      </c>
      <c r="B20" s="148" t="s">
        <v>233</v>
      </c>
      <c r="C20" s="20">
        <v>3463</v>
      </c>
      <c r="D20" s="20">
        <f>C20</f>
        <v>3463</v>
      </c>
      <c r="E20" s="18" t="s">
        <v>59</v>
      </c>
      <c r="F20" s="18" t="s">
        <v>234</v>
      </c>
      <c r="G20" s="18" t="s">
        <v>234</v>
      </c>
      <c r="H20" s="56" t="s">
        <v>60</v>
      </c>
      <c r="I20" s="21" t="s">
        <v>235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36"/>
      <c r="B21" s="149"/>
      <c r="C21" s="41"/>
      <c r="D21" s="41"/>
      <c r="E21" s="64"/>
      <c r="F21" s="41">
        <v>3463</v>
      </c>
      <c r="G21" s="41">
        <v>3463</v>
      </c>
      <c r="H21" s="57" t="s">
        <v>61</v>
      </c>
      <c r="I21" s="33" t="s">
        <v>232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38">
        <v>8</v>
      </c>
      <c r="B22" s="29" t="s">
        <v>233</v>
      </c>
      <c r="C22" s="20">
        <v>3260</v>
      </c>
      <c r="D22" s="20">
        <f>C22</f>
        <v>3260</v>
      </c>
      <c r="E22" s="18" t="s">
        <v>59</v>
      </c>
      <c r="F22" s="18" t="s">
        <v>236</v>
      </c>
      <c r="G22" s="18" t="str">
        <f>F22</f>
        <v>จุฑารัตน์ค้าไม้</v>
      </c>
      <c r="H22" s="56" t="s">
        <v>60</v>
      </c>
      <c r="I22" s="21" t="s">
        <v>237</v>
      </c>
      <c r="J22" s="6"/>
      <c r="K22" s="6"/>
      <c r="L22" s="6"/>
      <c r="M22" s="6"/>
      <c r="N22" s="6"/>
      <c r="O22" s="6"/>
      <c r="P22" s="6"/>
      <c r="Q22" s="6"/>
    </row>
    <row r="23" spans="1:26" ht="23.25" customHeight="1">
      <c r="A23" s="139"/>
      <c r="B23" s="23"/>
      <c r="C23" s="24"/>
      <c r="D23" s="24"/>
      <c r="E23" s="22"/>
      <c r="F23" s="25">
        <v>3260</v>
      </c>
      <c r="G23" s="25">
        <f t="shared" ref="G23" si="2">F23</f>
        <v>3260</v>
      </c>
      <c r="H23" s="57" t="s">
        <v>61</v>
      </c>
      <c r="I23" s="26" t="s">
        <v>232</v>
      </c>
      <c r="J23" s="6"/>
      <c r="K23" s="6"/>
      <c r="L23" s="6"/>
      <c r="M23" s="6"/>
      <c r="N23" s="6"/>
      <c r="O23" s="6"/>
      <c r="P23" s="6"/>
      <c r="Q23" s="6"/>
    </row>
    <row r="24" spans="1:26" ht="23.25" customHeight="1">
      <c r="A24" s="138">
        <v>9</v>
      </c>
      <c r="B24" s="29" t="s">
        <v>238</v>
      </c>
      <c r="C24" s="20">
        <v>32000</v>
      </c>
      <c r="D24" s="20">
        <f>C24</f>
        <v>32000</v>
      </c>
      <c r="E24" s="18" t="s">
        <v>59</v>
      </c>
      <c r="F24" s="18" t="s">
        <v>240</v>
      </c>
      <c r="G24" s="18" t="str">
        <f>F24</f>
        <v>นายสุกัลย์ ทองศรี</v>
      </c>
      <c r="H24" s="56" t="s">
        <v>60</v>
      </c>
      <c r="I24" s="21" t="s">
        <v>241</v>
      </c>
      <c r="J24" s="6"/>
      <c r="K24" s="6"/>
      <c r="L24" s="6"/>
      <c r="M24" s="6"/>
      <c r="N24" s="6"/>
      <c r="O24" s="6"/>
      <c r="P24" s="6"/>
      <c r="Q24" s="6"/>
    </row>
    <row r="25" spans="1:26" ht="23.25" customHeight="1">
      <c r="A25" s="139"/>
      <c r="B25" s="23" t="s">
        <v>239</v>
      </c>
      <c r="C25" s="24"/>
      <c r="D25" s="24"/>
      <c r="E25" s="22"/>
      <c r="F25" s="25">
        <v>32000</v>
      </c>
      <c r="G25" s="25">
        <f t="shared" ref="G25" si="3">F25</f>
        <v>32000</v>
      </c>
      <c r="H25" s="57" t="s">
        <v>61</v>
      </c>
      <c r="I25" s="26" t="s">
        <v>242</v>
      </c>
      <c r="J25" s="6"/>
      <c r="K25" s="6"/>
      <c r="L25" s="6"/>
      <c r="M25" s="6"/>
      <c r="N25" s="6"/>
      <c r="O25" s="6"/>
      <c r="P25" s="6"/>
      <c r="Q25" s="6"/>
    </row>
    <row r="26" spans="1:26" ht="23.25" customHeight="1">
      <c r="A26" s="138">
        <v>10</v>
      </c>
      <c r="B26" s="29" t="s">
        <v>243</v>
      </c>
      <c r="C26" s="20">
        <v>300000</v>
      </c>
      <c r="D26" s="20">
        <v>237800</v>
      </c>
      <c r="E26" s="18" t="s">
        <v>59</v>
      </c>
      <c r="F26" s="18" t="s">
        <v>244</v>
      </c>
      <c r="G26" s="18" t="str">
        <f>F26</f>
        <v>บ.เซาท์เกท เทคโนโลยี จำกัด</v>
      </c>
      <c r="H26" s="56" t="s">
        <v>60</v>
      </c>
      <c r="I26" s="21" t="s">
        <v>245</v>
      </c>
      <c r="J26" s="6"/>
      <c r="K26" s="6"/>
      <c r="L26" s="6"/>
      <c r="M26" s="6"/>
      <c r="N26" s="6"/>
      <c r="O26" s="6"/>
      <c r="P26" s="6"/>
      <c r="Q26" s="6"/>
    </row>
    <row r="27" spans="1:26" ht="23.25" customHeight="1">
      <c r="A27" s="139"/>
      <c r="B27" s="23"/>
      <c r="C27" s="24"/>
      <c r="D27" s="24"/>
      <c r="E27" s="22"/>
      <c r="F27" s="25">
        <v>235000</v>
      </c>
      <c r="G27" s="25">
        <f t="shared" ref="G27" si="4">F27</f>
        <v>235000</v>
      </c>
      <c r="H27" s="57" t="s">
        <v>61</v>
      </c>
      <c r="I27" s="26" t="s">
        <v>76</v>
      </c>
      <c r="J27" s="6"/>
      <c r="K27" s="6"/>
      <c r="L27" s="6"/>
      <c r="M27" s="6"/>
      <c r="N27" s="6"/>
      <c r="O27" s="6"/>
      <c r="P27" s="6"/>
      <c r="Q27" s="6"/>
    </row>
    <row r="28" spans="1:26" ht="23.25" customHeight="1">
      <c r="A28" s="138">
        <v>11</v>
      </c>
      <c r="B28" s="29" t="s">
        <v>246</v>
      </c>
      <c r="C28" s="20">
        <v>41000</v>
      </c>
      <c r="D28" s="20">
        <v>40940</v>
      </c>
      <c r="E28" s="18" t="s">
        <v>59</v>
      </c>
      <c r="F28" s="18" t="s">
        <v>182</v>
      </c>
      <c r="G28" s="18" t="str">
        <f>F28</f>
        <v>ร้าน ซี.เอส.คอมพิวเทค</v>
      </c>
      <c r="H28" s="56" t="s">
        <v>60</v>
      </c>
      <c r="I28" s="21" t="s">
        <v>247</v>
      </c>
      <c r="J28" s="6"/>
      <c r="K28" s="6"/>
      <c r="L28" s="6"/>
      <c r="M28" s="6"/>
      <c r="N28" s="6"/>
      <c r="O28" s="6"/>
      <c r="P28" s="6"/>
      <c r="Q28" s="6"/>
    </row>
    <row r="29" spans="1:26" ht="23.25" customHeight="1">
      <c r="A29" s="139"/>
      <c r="B29" s="23"/>
      <c r="C29" s="24"/>
      <c r="D29" s="24"/>
      <c r="E29" s="22"/>
      <c r="F29" s="25">
        <v>40940</v>
      </c>
      <c r="G29" s="25">
        <f t="shared" ref="G29" si="5">F29</f>
        <v>40940</v>
      </c>
      <c r="H29" s="57" t="s">
        <v>61</v>
      </c>
      <c r="I29" s="26" t="s">
        <v>248</v>
      </c>
      <c r="J29" s="6"/>
      <c r="K29" s="6"/>
      <c r="L29" s="6"/>
      <c r="M29" s="6"/>
      <c r="N29" s="6"/>
      <c r="O29" s="6"/>
      <c r="P29" s="6"/>
      <c r="Q29" s="6"/>
    </row>
    <row r="30" spans="1:26" ht="23.25" customHeight="1">
      <c r="A30" s="64">
        <v>12</v>
      </c>
      <c r="B30" s="27" t="s">
        <v>252</v>
      </c>
      <c r="C30" s="28">
        <v>17175</v>
      </c>
      <c r="D30" s="28">
        <v>17175</v>
      </c>
      <c r="E30" s="64" t="s">
        <v>59</v>
      </c>
      <c r="F30" s="20" t="s">
        <v>253</v>
      </c>
      <c r="G30" s="41" t="s">
        <v>254</v>
      </c>
      <c r="H30" s="56" t="s">
        <v>60</v>
      </c>
      <c r="I30" s="33" t="s">
        <v>255</v>
      </c>
      <c r="J30" s="6"/>
      <c r="K30" s="6"/>
      <c r="L30" s="6"/>
      <c r="M30" s="6"/>
      <c r="N30" s="6"/>
      <c r="O30" s="6"/>
      <c r="P30" s="6"/>
      <c r="Q30" s="6"/>
    </row>
    <row r="31" spans="1:26" ht="23.25" customHeight="1">
      <c r="A31" s="64"/>
      <c r="B31" s="27"/>
      <c r="C31" s="28"/>
      <c r="D31" s="28"/>
      <c r="E31" s="64"/>
      <c r="F31" s="25">
        <v>17175</v>
      </c>
      <c r="G31" s="41">
        <v>17175</v>
      </c>
      <c r="H31" s="57" t="s">
        <v>61</v>
      </c>
      <c r="I31" s="33" t="s">
        <v>248</v>
      </c>
      <c r="J31" s="6"/>
      <c r="K31" s="6"/>
      <c r="L31" s="6"/>
      <c r="M31" s="6"/>
      <c r="N31" s="6"/>
      <c r="O31" s="6"/>
      <c r="P31" s="6"/>
      <c r="Q31" s="6"/>
    </row>
    <row r="32" spans="1:26" ht="23.25" customHeight="1">
      <c r="A32" s="138">
        <v>13</v>
      </c>
      <c r="B32" s="29" t="s">
        <v>249</v>
      </c>
      <c r="C32" s="20">
        <v>21966</v>
      </c>
      <c r="D32" s="20">
        <v>21966</v>
      </c>
      <c r="E32" s="18" t="s">
        <v>59</v>
      </c>
      <c r="F32" s="18" t="s">
        <v>250</v>
      </c>
      <c r="G32" s="18" t="str">
        <f>F32</f>
        <v>ร้านเทียนโชคเซอร์วิส</v>
      </c>
      <c r="H32" s="56" t="s">
        <v>60</v>
      </c>
      <c r="I32" s="21" t="s">
        <v>251</v>
      </c>
      <c r="J32" s="6"/>
      <c r="K32" s="6"/>
      <c r="L32" s="6"/>
      <c r="M32" s="6"/>
      <c r="N32" s="6"/>
      <c r="O32" s="6"/>
      <c r="P32" s="6"/>
      <c r="Q32" s="6"/>
    </row>
    <row r="33" spans="1:26" ht="23.25" customHeight="1">
      <c r="A33" s="139"/>
      <c r="B33" s="23"/>
      <c r="C33" s="24"/>
      <c r="D33" s="24"/>
      <c r="E33" s="22"/>
      <c r="F33" s="25">
        <v>21966</v>
      </c>
      <c r="G33" s="25">
        <f t="shared" ref="G33" si="6">F33</f>
        <v>21966</v>
      </c>
      <c r="H33" s="57" t="s">
        <v>61</v>
      </c>
      <c r="I33" s="26" t="s">
        <v>242</v>
      </c>
      <c r="J33" s="6"/>
      <c r="K33" s="6"/>
      <c r="L33" s="6"/>
      <c r="M33" s="6"/>
      <c r="N33" s="6"/>
      <c r="O33" s="6"/>
      <c r="P33" s="6"/>
      <c r="Q33" s="6"/>
    </row>
    <row r="34" spans="1:26" ht="23.25" customHeight="1">
      <c r="A34" s="138">
        <v>14</v>
      </c>
      <c r="B34" s="29" t="s">
        <v>249</v>
      </c>
      <c r="C34" s="20">
        <v>21966</v>
      </c>
      <c r="D34" s="20">
        <v>21966</v>
      </c>
      <c r="E34" s="18" t="s">
        <v>59</v>
      </c>
      <c r="F34" s="18" t="s">
        <v>250</v>
      </c>
      <c r="G34" s="18" t="str">
        <f>F34</f>
        <v>ร้านเทียนโชคเซอร์วิส</v>
      </c>
      <c r="H34" s="56" t="s">
        <v>60</v>
      </c>
      <c r="I34" s="21" t="s">
        <v>251</v>
      </c>
      <c r="J34" s="6"/>
      <c r="K34" s="6"/>
      <c r="L34" s="6"/>
      <c r="M34" s="6"/>
      <c r="N34" s="6"/>
      <c r="O34" s="6"/>
      <c r="P34" s="6"/>
      <c r="Q34" s="6"/>
    </row>
    <row r="35" spans="1:26" ht="23.25" customHeight="1">
      <c r="A35" s="139"/>
      <c r="B35" s="23"/>
      <c r="C35" s="24"/>
      <c r="D35" s="24"/>
      <c r="E35" s="22"/>
      <c r="F35" s="25">
        <v>21966</v>
      </c>
      <c r="G35" s="25">
        <f t="shared" ref="G35" si="7">F35</f>
        <v>21966</v>
      </c>
      <c r="H35" s="57" t="s">
        <v>61</v>
      </c>
      <c r="I35" s="26" t="s">
        <v>242</v>
      </c>
      <c r="J35" s="6"/>
      <c r="K35" s="6"/>
      <c r="L35" s="6"/>
      <c r="M35" s="6"/>
      <c r="N35" s="6"/>
      <c r="O35" s="6"/>
      <c r="P35" s="6"/>
      <c r="Q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71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71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71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71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71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71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71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71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71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71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71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71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71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71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71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71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71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71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71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71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71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71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71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71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71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71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71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71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71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71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71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71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71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71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71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71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71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71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71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71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71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71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71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71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71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71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71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71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71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71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71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71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71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71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71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71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71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71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71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71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71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71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71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71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71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7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71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71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71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71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71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71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71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71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71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71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71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71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71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71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71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71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71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71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71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71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71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71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71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71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71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71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71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71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71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71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71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71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71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71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71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71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71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71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71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71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71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71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71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71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71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71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71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71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71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71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71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71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71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71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71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71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71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71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71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71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71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71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71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71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71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71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71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71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71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71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71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71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71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71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71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71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71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71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71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71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71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71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71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71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71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71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71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71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71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71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71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71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71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71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71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71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71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71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71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71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71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71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71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71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71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71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71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71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71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71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71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71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71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71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71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71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71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71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71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71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71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71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71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71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71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71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71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71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71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71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71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71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71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71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71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71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71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71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71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71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71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71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71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71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71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71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71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71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71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71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71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71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71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71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71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71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71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71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71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71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71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71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71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71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71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71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71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71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71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71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71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71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71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71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71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71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71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71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71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71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71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71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71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71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71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71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71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71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71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71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71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71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71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71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71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71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71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71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71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71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71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71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71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71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71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71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71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71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71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71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71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71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71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71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71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71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71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71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71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71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71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71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71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71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71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71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71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71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71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71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71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71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71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71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71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71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71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71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71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71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71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71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71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71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71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71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71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71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71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71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71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71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71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71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71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71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71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71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71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71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71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71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71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71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71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71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71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71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71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71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71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71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71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71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71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71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71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71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71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71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71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71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71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71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71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71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71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71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71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71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71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71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71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71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71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71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71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71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71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71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71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71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71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71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71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71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71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71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71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71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71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71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71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71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71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71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71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71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71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71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71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71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71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71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71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71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71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71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71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71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71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71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71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71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71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71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71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71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71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71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71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71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71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71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71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71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71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71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71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71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71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71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71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71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71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71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71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71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71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71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71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71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71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71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71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71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71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71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71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71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71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71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71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71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71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71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71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71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71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71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71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71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71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71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71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71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71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71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71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71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71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71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71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71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71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71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71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71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71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71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71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71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71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71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71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71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71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71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71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71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71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71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71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71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71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71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71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71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71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71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71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71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71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71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71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71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71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71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71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71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71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71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71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71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71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71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71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71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71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71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71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71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71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71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71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71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71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71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71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71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71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71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71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71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71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71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71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71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71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71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71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71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71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71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71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71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71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71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71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71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71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71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71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71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71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71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71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71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71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71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71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71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71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71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71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71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71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71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71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71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71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71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71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71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71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71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71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71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71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71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71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71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71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71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71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71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71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71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71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71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71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71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71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71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71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71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71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71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71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71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71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71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71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71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71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71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71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71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71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71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71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71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71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71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71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71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71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71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71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71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71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71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71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71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71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71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71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71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71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71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71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71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71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71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71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71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71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71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71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71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71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71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71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71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71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71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71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71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71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71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71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71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71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71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71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71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71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71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71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71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71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71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71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71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71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71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71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71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71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71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71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71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71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71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71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71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71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71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71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71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71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71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71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71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71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71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71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71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71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71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71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71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71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71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71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71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71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71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71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71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71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71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71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71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71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71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71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71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71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71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71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71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71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71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71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71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71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71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71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71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71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71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71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71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71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71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71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71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71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71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71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71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71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71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71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71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71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71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71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71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71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71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71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71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71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71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71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71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71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71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71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71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71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71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71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71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71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71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71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71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71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71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71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71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71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71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71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71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71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71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71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71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71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71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71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71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71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71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71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71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71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71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71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71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71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71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71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71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71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71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71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71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71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71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71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71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71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71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71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71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71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71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71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71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71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71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71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71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71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71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71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71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71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71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71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71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71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71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71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71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71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71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71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71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71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71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71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71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71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71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71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71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71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71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71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71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71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71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71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71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71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71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71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71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71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71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71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71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71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71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71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71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71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71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71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71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71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71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71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71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71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71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71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71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71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71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71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71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71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71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71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71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71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71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71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71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71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71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71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71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71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71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71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71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71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71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71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71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71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71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71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71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71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71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71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71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71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71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71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71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71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71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71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71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71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71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71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71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71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71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71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71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71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71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71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71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71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71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71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71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71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71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71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71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71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71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71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71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71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71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71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71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71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71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71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71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71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71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71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71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71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71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71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71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71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71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71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71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71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71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71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71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71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71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71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71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71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71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71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71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71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71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71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71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71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71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71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71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71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71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71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0:26" ht="23.25" customHeight="1"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0:26" ht="23.25" customHeight="1"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0:26" ht="23.25" customHeight="1"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0:26" ht="23.25" customHeight="1"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0:26" ht="23.25" customHeight="1"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0:26" ht="23.25" customHeight="1"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</sheetData>
  <mergeCells count="19">
    <mergeCell ref="A2:I2"/>
    <mergeCell ref="A3:I3"/>
    <mergeCell ref="A4:I4"/>
    <mergeCell ref="A5:A6"/>
    <mergeCell ref="B5:B6"/>
    <mergeCell ref="E5:E6"/>
    <mergeCell ref="A22:A23"/>
    <mergeCell ref="A18:A19"/>
    <mergeCell ref="A16:A17"/>
    <mergeCell ref="B20:B21"/>
    <mergeCell ref="A8:A9"/>
    <mergeCell ref="A12:A13"/>
    <mergeCell ref="A14:A15"/>
    <mergeCell ref="A10:A11"/>
    <mergeCell ref="A24:A25"/>
    <mergeCell ref="A26:A27"/>
    <mergeCell ref="A28:A29"/>
    <mergeCell ref="A32:A33"/>
    <mergeCell ref="A34:A35"/>
  </mergeCells>
  <printOptions horizontalCentered="1"/>
  <pageMargins left="0.11811023622047245" right="0.11811023622047245" top="0.15748031496062992" bottom="0.43307086614173229" header="0" footer="0.19685039370078741"/>
  <pageSetup paperSize="9" orientation="landscape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DAE14-50AA-4A43-9ADA-55E8DAE3198A}">
  <sheetPr>
    <tabColor rgb="FF0000FF"/>
  </sheetPr>
  <dimension ref="A1:Z992"/>
  <sheetViews>
    <sheetView zoomScale="150" zoomScaleNormal="150" workbookViewId="0">
      <selection activeCell="F30" sqref="F30"/>
    </sheetView>
  </sheetViews>
  <sheetFormatPr defaultColWidth="12.5546875" defaultRowHeight="15" customHeight="1"/>
  <cols>
    <col min="1" max="1" width="5.33203125" customWidth="1"/>
    <col min="2" max="2" width="33.44140625" customWidth="1"/>
    <col min="3" max="4" width="11.33203125" customWidth="1"/>
    <col min="5" max="5" width="10" customWidth="1"/>
    <col min="6" max="7" width="20.6640625" customWidth="1"/>
    <col min="8" max="9" width="16.109375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78</v>
      </c>
      <c r="B2" s="141"/>
      <c r="C2" s="141"/>
      <c r="D2" s="141"/>
      <c r="E2" s="141"/>
      <c r="F2" s="141"/>
      <c r="G2" s="141"/>
      <c r="H2" s="141"/>
      <c r="I2" s="14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1"/>
      <c r="C3" s="141"/>
      <c r="D3" s="141"/>
      <c r="E3" s="141"/>
      <c r="F3" s="141"/>
      <c r="G3" s="141"/>
      <c r="H3" s="141"/>
      <c r="I3" s="141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79</v>
      </c>
      <c r="B4" s="143"/>
      <c r="C4" s="143"/>
      <c r="D4" s="143"/>
      <c r="E4" s="143"/>
      <c r="F4" s="143"/>
      <c r="G4" s="143"/>
      <c r="H4" s="143"/>
      <c r="I4" s="14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5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5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8">
        <v>1</v>
      </c>
      <c r="B8" s="19" t="s">
        <v>256</v>
      </c>
      <c r="C8" s="20">
        <v>576</v>
      </c>
      <c r="D8" s="20">
        <f>C8</f>
        <v>576</v>
      </c>
      <c r="E8" s="18" t="s">
        <v>59</v>
      </c>
      <c r="F8" s="18" t="s">
        <v>200</v>
      </c>
      <c r="G8" s="18" t="str">
        <f t="shared" ref="G8:G13" si="0">F8</f>
        <v>โกเบียร์ ดีไซน์</v>
      </c>
      <c r="H8" s="56" t="s">
        <v>60</v>
      </c>
      <c r="I8" s="21" t="s">
        <v>258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 t="s">
        <v>257</v>
      </c>
      <c r="C9" s="24"/>
      <c r="D9" s="24"/>
      <c r="E9" s="22"/>
      <c r="F9" s="25">
        <v>576</v>
      </c>
      <c r="G9" s="25">
        <f t="shared" si="0"/>
        <v>576</v>
      </c>
      <c r="H9" s="57" t="s">
        <v>61</v>
      </c>
      <c r="I9" s="26" t="s">
        <v>259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8">
        <v>2</v>
      </c>
      <c r="B10" s="29" t="s">
        <v>260</v>
      </c>
      <c r="C10" s="20">
        <v>65000</v>
      </c>
      <c r="D10" s="20">
        <f>C10</f>
        <v>65000</v>
      </c>
      <c r="E10" s="18" t="s">
        <v>59</v>
      </c>
      <c r="F10" s="18" t="s">
        <v>261</v>
      </c>
      <c r="G10" s="18" t="str">
        <f t="shared" si="0"/>
        <v>นายสุกัลย์  ทองศณี</v>
      </c>
      <c r="H10" s="56" t="s">
        <v>60</v>
      </c>
      <c r="I10" s="21" t="s">
        <v>262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27"/>
      <c r="C11" s="28"/>
      <c r="D11" s="28"/>
      <c r="E11" s="22"/>
      <c r="F11" s="25">
        <v>65000</v>
      </c>
      <c r="G11" s="25">
        <v>65000</v>
      </c>
      <c r="H11" s="57" t="s">
        <v>61</v>
      </c>
      <c r="I11" s="26" t="s">
        <v>263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8">
        <v>3</v>
      </c>
      <c r="B12" s="29" t="s">
        <v>264</v>
      </c>
      <c r="C12" s="20">
        <v>29850</v>
      </c>
      <c r="D12" s="20">
        <f>C12</f>
        <v>29850</v>
      </c>
      <c r="E12" s="18" t="s">
        <v>59</v>
      </c>
      <c r="F12" s="18" t="s">
        <v>234</v>
      </c>
      <c r="G12" s="18" t="str">
        <f t="shared" si="0"/>
        <v>ร้าน พ.โลหะการ</v>
      </c>
      <c r="H12" s="56" t="s">
        <v>60</v>
      </c>
      <c r="I12" s="21" t="s">
        <v>265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39"/>
      <c r="B13" s="23"/>
      <c r="C13" s="24"/>
      <c r="D13" s="24"/>
      <c r="E13" s="22"/>
      <c r="F13" s="25">
        <v>29850</v>
      </c>
      <c r="G13" s="25">
        <f t="shared" si="0"/>
        <v>29850</v>
      </c>
      <c r="H13" s="57" t="s">
        <v>61</v>
      </c>
      <c r="I13" s="26" t="s">
        <v>266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38">
        <v>4</v>
      </c>
      <c r="B14" s="29" t="s">
        <v>267</v>
      </c>
      <c r="C14" s="20">
        <v>7740</v>
      </c>
      <c r="D14" s="20">
        <v>7740</v>
      </c>
      <c r="E14" s="18" t="s">
        <v>59</v>
      </c>
      <c r="F14" s="18" t="s">
        <v>268</v>
      </c>
      <c r="G14" s="18" t="str">
        <f t="shared" ref="G14:G15" si="1">F14</f>
        <v>ไชยครามเกษตรภัณฑ์</v>
      </c>
      <c r="H14" s="56" t="s">
        <v>60</v>
      </c>
      <c r="I14" s="21" t="s">
        <v>269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39"/>
      <c r="B15" s="23"/>
      <c r="C15" s="24"/>
      <c r="D15" s="24"/>
      <c r="E15" s="22"/>
      <c r="F15" s="25">
        <v>7740</v>
      </c>
      <c r="G15" s="25">
        <f t="shared" si="1"/>
        <v>7740</v>
      </c>
      <c r="H15" s="57" t="s">
        <v>61</v>
      </c>
      <c r="I15" s="26" t="s">
        <v>266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38">
        <v>5</v>
      </c>
      <c r="B16" s="29" t="s">
        <v>210</v>
      </c>
      <c r="C16" s="20">
        <v>390</v>
      </c>
      <c r="D16" s="20">
        <f>C16</f>
        <v>390</v>
      </c>
      <c r="E16" s="18" t="s">
        <v>59</v>
      </c>
      <c r="F16" s="18" t="s">
        <v>83</v>
      </c>
      <c r="G16" s="18" t="str">
        <f t="shared" ref="G16:G17" si="2">F16</f>
        <v>เทียนโชคเซอร์วิส</v>
      </c>
      <c r="H16" s="56" t="s">
        <v>60</v>
      </c>
      <c r="I16" s="21" t="s">
        <v>270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39"/>
      <c r="B17" s="23"/>
      <c r="C17" s="24"/>
      <c r="D17" s="24"/>
      <c r="E17" s="22"/>
      <c r="F17" s="25">
        <v>390</v>
      </c>
      <c r="G17" s="25">
        <f t="shared" si="2"/>
        <v>390</v>
      </c>
      <c r="H17" s="57" t="s">
        <v>61</v>
      </c>
      <c r="I17" s="26" t="s">
        <v>271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38">
        <v>6</v>
      </c>
      <c r="B18" s="29" t="s">
        <v>272</v>
      </c>
      <c r="C18" s="20">
        <v>10575</v>
      </c>
      <c r="D18" s="20">
        <f>C18</f>
        <v>10575</v>
      </c>
      <c r="E18" s="18" t="s">
        <v>59</v>
      </c>
      <c r="F18" s="18" t="s">
        <v>273</v>
      </c>
      <c r="G18" s="18" t="str">
        <f t="shared" ref="G18:G19" si="3">F18</f>
        <v>อำพรรณเครื่องเรือน</v>
      </c>
      <c r="H18" s="56" t="s">
        <v>60</v>
      </c>
      <c r="I18" s="21" t="s">
        <v>274</v>
      </c>
      <c r="J18" s="6"/>
      <c r="K18" s="6"/>
      <c r="L18" s="6"/>
      <c r="M18" s="6"/>
      <c r="N18" s="6"/>
      <c r="O18" s="6"/>
      <c r="P18" s="6"/>
      <c r="Q18" s="6"/>
    </row>
    <row r="19" spans="1:26" ht="23.25" customHeight="1">
      <c r="A19" s="139"/>
      <c r="B19" s="23"/>
      <c r="C19" s="24"/>
      <c r="D19" s="24"/>
      <c r="E19" s="22"/>
      <c r="F19" s="25">
        <v>10575</v>
      </c>
      <c r="G19" s="25">
        <f t="shared" si="3"/>
        <v>10575</v>
      </c>
      <c r="H19" s="57" t="s">
        <v>61</v>
      </c>
      <c r="I19" s="26" t="s">
        <v>275</v>
      </c>
      <c r="J19" s="6"/>
      <c r="K19" s="6"/>
      <c r="L19" s="6"/>
      <c r="M19" s="6"/>
      <c r="N19" s="6"/>
      <c r="O19" s="6"/>
      <c r="P19" s="6"/>
      <c r="Q19" s="6"/>
    </row>
    <row r="20" spans="1:26" ht="23.25" customHeight="1">
      <c r="A20" s="138">
        <v>7</v>
      </c>
      <c r="B20" s="29" t="s">
        <v>276</v>
      </c>
      <c r="C20" s="20">
        <v>5110</v>
      </c>
      <c r="D20" s="20">
        <v>5110</v>
      </c>
      <c r="E20" s="18" t="s">
        <v>59</v>
      </c>
      <c r="F20" s="18" t="s">
        <v>83</v>
      </c>
      <c r="G20" s="18" t="str">
        <f t="shared" ref="G20:G21" si="4">F20</f>
        <v>เทียนโชคเซอร์วิส</v>
      </c>
      <c r="H20" s="56" t="s">
        <v>60</v>
      </c>
      <c r="I20" s="21" t="s">
        <v>277</v>
      </c>
      <c r="J20" s="6"/>
      <c r="K20" s="6"/>
      <c r="L20" s="6"/>
      <c r="M20" s="6"/>
      <c r="N20" s="6"/>
      <c r="O20" s="6"/>
      <c r="P20" s="6"/>
      <c r="Q20" s="6"/>
    </row>
    <row r="21" spans="1:26" ht="23.25" customHeight="1">
      <c r="A21" s="139"/>
      <c r="B21" s="23"/>
      <c r="C21" s="24"/>
      <c r="D21" s="24"/>
      <c r="E21" s="22"/>
      <c r="F21" s="25">
        <v>5110</v>
      </c>
      <c r="G21" s="25">
        <f t="shared" si="4"/>
        <v>5110</v>
      </c>
      <c r="H21" s="57" t="s">
        <v>61</v>
      </c>
      <c r="I21" s="26" t="s">
        <v>278</v>
      </c>
      <c r="J21" s="6"/>
      <c r="K21" s="6"/>
      <c r="L21" s="6"/>
      <c r="M21" s="6"/>
      <c r="N21" s="6"/>
      <c r="O21" s="6"/>
      <c r="P21" s="6"/>
      <c r="Q21" s="6"/>
    </row>
    <row r="22" spans="1:26" ht="23.25" customHeight="1">
      <c r="A22" s="138">
        <v>8</v>
      </c>
      <c r="B22" s="29" t="s">
        <v>279</v>
      </c>
      <c r="C22" s="20">
        <v>3000</v>
      </c>
      <c r="D22" s="20">
        <v>3000</v>
      </c>
      <c r="E22" s="18" t="s">
        <v>59</v>
      </c>
      <c r="F22" s="18" t="s">
        <v>280</v>
      </c>
      <c r="G22" s="18" t="str">
        <f t="shared" ref="G22:G23" si="5">F22</f>
        <v>นายชนะ  ถนอม</v>
      </c>
      <c r="H22" s="56" t="s">
        <v>60</v>
      </c>
      <c r="I22" s="21" t="s">
        <v>281</v>
      </c>
      <c r="J22" s="6"/>
      <c r="K22" s="6"/>
      <c r="L22" s="6"/>
      <c r="M22" s="6"/>
      <c r="N22" s="6"/>
      <c r="O22" s="6"/>
      <c r="P22" s="6"/>
      <c r="Q22" s="6"/>
    </row>
    <row r="23" spans="1:26" ht="23.25" customHeight="1">
      <c r="A23" s="139"/>
      <c r="B23" s="23"/>
      <c r="C23" s="24"/>
      <c r="D23" s="24"/>
      <c r="E23" s="22"/>
      <c r="F23" s="25">
        <v>3000</v>
      </c>
      <c r="G23" s="25">
        <f t="shared" si="5"/>
        <v>3000</v>
      </c>
      <c r="H23" s="57" t="s">
        <v>61</v>
      </c>
      <c r="I23" s="26" t="s">
        <v>282</v>
      </c>
      <c r="J23" s="6"/>
      <c r="K23" s="6"/>
      <c r="L23" s="6"/>
      <c r="M23" s="6"/>
      <c r="N23" s="6"/>
      <c r="O23" s="6"/>
      <c r="P23" s="6"/>
      <c r="Q23" s="6"/>
    </row>
    <row r="24" spans="1:26" ht="23.25" customHeight="1">
      <c r="A24" s="138">
        <v>9</v>
      </c>
      <c r="B24" s="29" t="s">
        <v>252</v>
      </c>
      <c r="C24" s="20">
        <v>59620</v>
      </c>
      <c r="D24" s="20">
        <v>59620</v>
      </c>
      <c r="E24" s="18" t="s">
        <v>59</v>
      </c>
      <c r="F24" s="18" t="s">
        <v>283</v>
      </c>
      <c r="G24" s="18" t="str">
        <f t="shared" ref="G24:G25" si="6">F24</f>
        <v>บ.แสงทองอินเตอร์เทรด จำกัด</v>
      </c>
      <c r="H24" s="56" t="s">
        <v>60</v>
      </c>
      <c r="I24" s="21" t="s">
        <v>284</v>
      </c>
      <c r="J24" s="6"/>
      <c r="K24" s="6"/>
      <c r="L24" s="6"/>
      <c r="M24" s="6"/>
      <c r="N24" s="6"/>
      <c r="O24" s="6"/>
      <c r="P24" s="6"/>
      <c r="Q24" s="6"/>
    </row>
    <row r="25" spans="1:26" ht="23.25" customHeight="1">
      <c r="A25" s="139"/>
      <c r="B25" s="23"/>
      <c r="C25" s="24"/>
      <c r="D25" s="24"/>
      <c r="E25" s="22"/>
      <c r="F25" s="25">
        <v>59620</v>
      </c>
      <c r="G25" s="25">
        <f t="shared" si="6"/>
        <v>59620</v>
      </c>
      <c r="H25" s="57" t="s">
        <v>61</v>
      </c>
      <c r="I25" s="26" t="s">
        <v>282</v>
      </c>
      <c r="J25" s="6"/>
      <c r="K25" s="6"/>
      <c r="L25" s="6"/>
      <c r="M25" s="6"/>
      <c r="N25" s="6"/>
      <c r="O25" s="6"/>
      <c r="P25" s="6"/>
      <c r="Q25" s="6"/>
    </row>
    <row r="26" spans="1:26" ht="23.25" customHeight="1">
      <c r="A26" s="138">
        <v>10</v>
      </c>
      <c r="B26" s="29" t="s">
        <v>285</v>
      </c>
      <c r="C26" s="20">
        <v>3515</v>
      </c>
      <c r="D26" s="20">
        <v>3515</v>
      </c>
      <c r="E26" s="18" t="s">
        <v>59</v>
      </c>
      <c r="F26" s="18" t="s">
        <v>171</v>
      </c>
      <c r="G26" s="18" t="str">
        <f t="shared" ref="G26:G27" si="7">F26</f>
        <v>ร้านสปีดคอมพิวเตอร์</v>
      </c>
      <c r="H26" s="56" t="s">
        <v>60</v>
      </c>
      <c r="I26" s="21" t="s">
        <v>286</v>
      </c>
      <c r="J26" s="6"/>
      <c r="K26" s="6"/>
      <c r="L26" s="6"/>
      <c r="M26" s="6"/>
      <c r="N26" s="6"/>
      <c r="O26" s="6"/>
      <c r="P26" s="6"/>
      <c r="Q26" s="6"/>
    </row>
    <row r="27" spans="1:26" ht="23.25" customHeight="1">
      <c r="A27" s="139"/>
      <c r="B27" s="23"/>
      <c r="C27" s="24"/>
      <c r="D27" s="24"/>
      <c r="E27" s="22"/>
      <c r="F27" s="25">
        <v>3515</v>
      </c>
      <c r="G27" s="25">
        <f t="shared" si="7"/>
        <v>3515</v>
      </c>
      <c r="H27" s="57" t="s">
        <v>61</v>
      </c>
      <c r="I27" s="26" t="s">
        <v>287</v>
      </c>
      <c r="J27" s="6"/>
      <c r="K27" s="6"/>
      <c r="L27" s="6"/>
      <c r="M27" s="6"/>
      <c r="N27" s="6"/>
      <c r="O27" s="6"/>
      <c r="P27" s="6"/>
      <c r="Q27" s="6"/>
    </row>
    <row r="28" spans="1:26" s="87" customFormat="1" ht="23.25" customHeight="1">
      <c r="A28" s="97">
        <v>11</v>
      </c>
      <c r="B28" s="107" t="s">
        <v>288</v>
      </c>
      <c r="C28" s="110">
        <v>1400</v>
      </c>
      <c r="D28" s="112">
        <v>1400</v>
      </c>
      <c r="E28" s="102" t="s">
        <v>59</v>
      </c>
      <c r="F28" s="100" t="s">
        <v>196</v>
      </c>
      <c r="G28" s="100" t="s">
        <v>196</v>
      </c>
      <c r="H28" s="56" t="s">
        <v>60</v>
      </c>
      <c r="I28" s="21" t="s">
        <v>289</v>
      </c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</row>
    <row r="29" spans="1:26" s="87" customFormat="1" ht="23.25" customHeight="1">
      <c r="A29" s="111"/>
      <c r="B29" s="106"/>
      <c r="C29" s="106"/>
      <c r="D29" s="104"/>
      <c r="E29" s="103"/>
      <c r="F29" s="101">
        <v>1400</v>
      </c>
      <c r="G29" s="104">
        <v>1400</v>
      </c>
      <c r="H29" s="57" t="s">
        <v>61</v>
      </c>
      <c r="I29" s="26" t="s">
        <v>287</v>
      </c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</sheetData>
  <mergeCells count="16">
    <mergeCell ref="A22:A23"/>
    <mergeCell ref="A24:A25"/>
    <mergeCell ref="A26:A27"/>
    <mergeCell ref="A14:A15"/>
    <mergeCell ref="A16:A17"/>
    <mergeCell ref="A18:A19"/>
    <mergeCell ref="A20:A21"/>
    <mergeCell ref="A8:A9"/>
    <mergeCell ref="A10:A11"/>
    <mergeCell ref="A12:A13"/>
    <mergeCell ref="A2:I2"/>
    <mergeCell ref="A3:I3"/>
    <mergeCell ref="A4:I4"/>
    <mergeCell ref="A5:A6"/>
    <mergeCell ref="B5:B6"/>
    <mergeCell ref="E5:E6"/>
  </mergeCells>
  <printOptions horizontalCentered="1"/>
  <pageMargins left="0.11811023622047245" right="0.11811023622047245" top="0.15748031496062992" bottom="0.41" header="0" footer="0.13"/>
  <pageSetup paperSize="9" orientation="landscape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9A7C-A957-45AE-B3FB-A39B0C15D083}">
  <sheetPr>
    <tabColor rgb="FF0000FF"/>
  </sheetPr>
  <dimension ref="A1:Z996"/>
  <sheetViews>
    <sheetView zoomScale="150" zoomScaleNormal="150" workbookViewId="0">
      <selection activeCell="G50" sqref="G50"/>
    </sheetView>
  </sheetViews>
  <sheetFormatPr defaultColWidth="12.5546875" defaultRowHeight="15" customHeight="1"/>
  <cols>
    <col min="1" max="1" width="5.33203125" customWidth="1"/>
    <col min="2" max="2" width="33.44140625" customWidth="1"/>
    <col min="3" max="4" width="11.33203125" customWidth="1"/>
    <col min="5" max="5" width="10" customWidth="1"/>
    <col min="6" max="7" width="20.6640625" customWidth="1"/>
    <col min="8" max="8" width="16.109375" customWidth="1"/>
    <col min="9" max="9" width="16.77734375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80</v>
      </c>
      <c r="B2" s="141"/>
      <c r="C2" s="141"/>
      <c r="D2" s="141"/>
      <c r="E2" s="141"/>
      <c r="F2" s="141"/>
      <c r="G2" s="141"/>
      <c r="H2" s="141"/>
      <c r="I2" s="14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1"/>
      <c r="C3" s="141"/>
      <c r="D3" s="141"/>
      <c r="E3" s="141"/>
      <c r="F3" s="141"/>
      <c r="G3" s="141"/>
      <c r="H3" s="141"/>
      <c r="I3" s="141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81</v>
      </c>
      <c r="B4" s="143"/>
      <c r="C4" s="143"/>
      <c r="D4" s="143"/>
      <c r="E4" s="143"/>
      <c r="F4" s="143"/>
      <c r="G4" s="143"/>
      <c r="H4" s="143"/>
      <c r="I4" s="14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54" t="s">
        <v>40</v>
      </c>
      <c r="G5" s="54" t="s">
        <v>41</v>
      </c>
      <c r="H5" s="51" t="s">
        <v>42</v>
      </c>
      <c r="I5" s="5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55" t="s">
        <v>46</v>
      </c>
      <c r="G6" s="55" t="s">
        <v>47</v>
      </c>
      <c r="H6" s="52" t="s">
        <v>48</v>
      </c>
      <c r="I6" s="5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8">
        <v>1</v>
      </c>
      <c r="B8" s="19" t="s">
        <v>290</v>
      </c>
      <c r="C8" s="20">
        <v>30000</v>
      </c>
      <c r="D8" s="20">
        <v>24500</v>
      </c>
      <c r="E8" s="18" t="s">
        <v>59</v>
      </c>
      <c r="F8" s="113" t="s">
        <v>291</v>
      </c>
      <c r="G8" s="113" t="s">
        <v>291</v>
      </c>
      <c r="H8" s="56" t="s">
        <v>60</v>
      </c>
      <c r="I8" s="21" t="s">
        <v>65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23"/>
      <c r="C9" s="24"/>
      <c r="D9" s="24"/>
      <c r="E9" s="22"/>
      <c r="F9" s="25">
        <v>24500</v>
      </c>
      <c r="G9" s="25">
        <f t="shared" ref="G9:G19" si="0">F9</f>
        <v>24500</v>
      </c>
      <c r="H9" s="57" t="s">
        <v>61</v>
      </c>
      <c r="I9" s="26" t="s">
        <v>82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8">
        <v>2</v>
      </c>
      <c r="B10" s="29" t="s">
        <v>292</v>
      </c>
      <c r="C10" s="20">
        <v>13300</v>
      </c>
      <c r="D10" s="20">
        <v>13300</v>
      </c>
      <c r="E10" s="18" t="s">
        <v>59</v>
      </c>
      <c r="F10" s="18" t="s">
        <v>294</v>
      </c>
      <c r="G10" s="18" t="str">
        <f t="shared" si="0"/>
        <v>โง่วซ่งหลีเฟอร์นิเจอร์</v>
      </c>
      <c r="H10" s="56" t="s">
        <v>60</v>
      </c>
      <c r="I10" s="21" t="s">
        <v>295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39"/>
      <c r="B11" s="27" t="s">
        <v>293</v>
      </c>
      <c r="C11" s="28"/>
      <c r="D11" s="28"/>
      <c r="E11" s="22"/>
      <c r="F11" s="25">
        <v>13300</v>
      </c>
      <c r="G11" s="25">
        <v>13300</v>
      </c>
      <c r="H11" s="57" t="s">
        <v>61</v>
      </c>
      <c r="I11" s="26" t="s">
        <v>296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8">
        <v>3</v>
      </c>
      <c r="B12" s="29" t="s">
        <v>297</v>
      </c>
      <c r="C12" s="20">
        <v>13200</v>
      </c>
      <c r="D12" s="20">
        <v>13000</v>
      </c>
      <c r="E12" s="18" t="s">
        <v>59</v>
      </c>
      <c r="F12" s="18" t="s">
        <v>157</v>
      </c>
      <c r="G12" s="18" t="str">
        <f t="shared" si="0"/>
        <v>หจก.ม่อนแทรกเตอร์</v>
      </c>
      <c r="H12" s="56" t="s">
        <v>60</v>
      </c>
      <c r="I12" s="21" t="s">
        <v>299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39"/>
      <c r="B13" s="23" t="s">
        <v>298</v>
      </c>
      <c r="C13" s="24"/>
      <c r="D13" s="24"/>
      <c r="E13" s="22"/>
      <c r="F13" s="25">
        <v>13000</v>
      </c>
      <c r="G13" s="25">
        <f t="shared" si="0"/>
        <v>13000</v>
      </c>
      <c r="H13" s="57" t="s">
        <v>61</v>
      </c>
      <c r="I13" s="26" t="s">
        <v>300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38">
        <v>4</v>
      </c>
      <c r="B14" s="65" t="s">
        <v>301</v>
      </c>
      <c r="C14" s="20">
        <v>370000</v>
      </c>
      <c r="D14" s="20">
        <v>373161</v>
      </c>
      <c r="E14" s="18" t="s">
        <v>59</v>
      </c>
      <c r="F14" s="18" t="s">
        <v>303</v>
      </c>
      <c r="G14" s="18" t="str">
        <f>F14</f>
        <v>หจก.ว.ณรงค์ศักดิ์ การโยธา</v>
      </c>
      <c r="H14" s="56" t="s">
        <v>60</v>
      </c>
      <c r="I14" s="21" t="s">
        <v>304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39"/>
      <c r="B15" s="66" t="s">
        <v>302</v>
      </c>
      <c r="C15" s="24"/>
      <c r="D15" s="24"/>
      <c r="E15" s="22"/>
      <c r="F15" s="25">
        <v>369000</v>
      </c>
      <c r="G15" s="25">
        <f>F15</f>
        <v>369000</v>
      </c>
      <c r="H15" s="57" t="s">
        <v>61</v>
      </c>
      <c r="I15" s="26" t="s">
        <v>305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38">
        <v>5</v>
      </c>
      <c r="B16" s="29" t="s">
        <v>306</v>
      </c>
      <c r="C16" s="20">
        <v>3750</v>
      </c>
      <c r="D16" s="20">
        <f>C16</f>
        <v>3750</v>
      </c>
      <c r="E16" s="18" t="s">
        <v>59</v>
      </c>
      <c r="F16" s="18" t="s">
        <v>308</v>
      </c>
      <c r="G16" s="18" t="s">
        <v>309</v>
      </c>
      <c r="H16" s="56" t="s">
        <v>60</v>
      </c>
      <c r="I16" s="21" t="s">
        <v>310</v>
      </c>
      <c r="J16" s="6"/>
      <c r="K16" s="6"/>
      <c r="L16" s="6"/>
      <c r="M16" s="6"/>
      <c r="N16" s="6"/>
      <c r="O16" s="6"/>
      <c r="P16" s="6"/>
      <c r="Q16" s="6"/>
    </row>
    <row r="17" spans="1:26" ht="23.25" customHeight="1">
      <c r="A17" s="139"/>
      <c r="B17" s="23" t="s">
        <v>307</v>
      </c>
      <c r="C17" s="24"/>
      <c r="D17" s="24"/>
      <c r="E17" s="22"/>
      <c r="F17" s="25">
        <v>3750</v>
      </c>
      <c r="G17" s="25">
        <v>3750</v>
      </c>
      <c r="H17" s="57" t="s">
        <v>61</v>
      </c>
      <c r="I17" s="26" t="s">
        <v>311</v>
      </c>
      <c r="J17" s="6"/>
      <c r="K17" s="6"/>
      <c r="L17" s="6"/>
      <c r="M17" s="6"/>
      <c r="N17" s="6"/>
      <c r="O17" s="6"/>
      <c r="P17" s="6"/>
      <c r="Q17" s="6"/>
    </row>
    <row r="18" spans="1:26" ht="23.25" customHeight="1">
      <c r="A18" s="138">
        <v>6</v>
      </c>
      <c r="B18" s="29" t="s">
        <v>192</v>
      </c>
      <c r="C18" s="20">
        <v>21563.71</v>
      </c>
      <c r="D18" s="20">
        <v>21563.71</v>
      </c>
      <c r="E18" s="18" t="s">
        <v>59</v>
      </c>
      <c r="F18" s="18" t="s">
        <v>194</v>
      </c>
      <c r="G18" s="18" t="str">
        <f t="shared" si="0"/>
        <v>บริษัท โตโยต้า สุราษฎร์ธานี</v>
      </c>
      <c r="H18" s="56" t="s">
        <v>60</v>
      </c>
      <c r="I18" s="21" t="s">
        <v>312</v>
      </c>
      <c r="J18" s="6"/>
      <c r="K18" s="6"/>
      <c r="L18" s="6"/>
      <c r="M18" s="6"/>
      <c r="N18" s="6"/>
      <c r="O18" s="6"/>
      <c r="P18" s="6"/>
      <c r="Q18" s="6"/>
    </row>
    <row r="19" spans="1:26" ht="23.25" customHeight="1">
      <c r="A19" s="139"/>
      <c r="B19" s="23" t="s">
        <v>193</v>
      </c>
      <c r="C19" s="24"/>
      <c r="D19" s="24"/>
      <c r="E19" s="22"/>
      <c r="F19" s="25">
        <v>21563.71</v>
      </c>
      <c r="G19" s="25">
        <f t="shared" si="0"/>
        <v>21563.71</v>
      </c>
      <c r="H19" s="57" t="s">
        <v>61</v>
      </c>
      <c r="I19" s="26" t="s">
        <v>311</v>
      </c>
      <c r="J19" s="6"/>
      <c r="K19" s="6"/>
      <c r="L19" s="6"/>
      <c r="M19" s="6"/>
      <c r="N19" s="6"/>
      <c r="O19" s="6"/>
      <c r="P19" s="6"/>
      <c r="Q19" s="6"/>
    </row>
    <row r="20" spans="1:26" ht="23.25" customHeight="1">
      <c r="A20" s="138">
        <v>7</v>
      </c>
      <c r="B20" s="29" t="s">
        <v>313</v>
      </c>
      <c r="C20" s="20">
        <v>26400</v>
      </c>
      <c r="D20" s="20">
        <f>C20</f>
        <v>26400</v>
      </c>
      <c r="E20" s="18" t="s">
        <v>59</v>
      </c>
      <c r="F20" s="18" t="s">
        <v>315</v>
      </c>
      <c r="G20" s="18" t="str">
        <f t="shared" ref="G20:G21" si="1">F20</f>
        <v>ก.ธนกร</v>
      </c>
      <c r="H20" s="56" t="s">
        <v>60</v>
      </c>
      <c r="I20" s="21" t="s">
        <v>316</v>
      </c>
      <c r="J20" s="6"/>
      <c r="K20" s="6"/>
      <c r="L20" s="6"/>
      <c r="M20" s="6"/>
      <c r="N20" s="6"/>
      <c r="O20" s="6"/>
      <c r="P20" s="6"/>
      <c r="Q20" s="6"/>
    </row>
    <row r="21" spans="1:26" ht="23.25" customHeight="1">
      <c r="A21" s="139"/>
      <c r="B21" s="23" t="s">
        <v>314</v>
      </c>
      <c r="C21" s="24"/>
      <c r="D21" s="24"/>
      <c r="E21" s="22"/>
      <c r="F21" s="25">
        <v>26400</v>
      </c>
      <c r="G21" s="25">
        <f t="shared" si="1"/>
        <v>26400</v>
      </c>
      <c r="H21" s="57" t="s">
        <v>61</v>
      </c>
      <c r="I21" s="26" t="s">
        <v>311</v>
      </c>
      <c r="J21" s="6"/>
      <c r="K21" s="6"/>
      <c r="L21" s="6"/>
      <c r="M21" s="6"/>
      <c r="N21" s="6"/>
      <c r="O21" s="6"/>
      <c r="P21" s="6"/>
      <c r="Q21" s="6"/>
    </row>
    <row r="22" spans="1:26" ht="23.25" customHeight="1">
      <c r="A22" s="138">
        <v>8</v>
      </c>
      <c r="B22" s="29" t="s">
        <v>317</v>
      </c>
      <c r="C22" s="20">
        <v>576</v>
      </c>
      <c r="D22" s="20">
        <f>C22</f>
        <v>576</v>
      </c>
      <c r="E22" s="18" t="s">
        <v>59</v>
      </c>
      <c r="F22" s="18" t="s">
        <v>130</v>
      </c>
      <c r="G22" s="18" t="str">
        <f t="shared" ref="G22:G23" si="2">F22</f>
        <v>โกเบียร์ดีไซน์</v>
      </c>
      <c r="H22" s="56" t="s">
        <v>60</v>
      </c>
      <c r="I22" s="21" t="s">
        <v>318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39"/>
      <c r="B23" s="23"/>
      <c r="C23" s="24"/>
      <c r="D23" s="24"/>
      <c r="E23" s="22"/>
      <c r="F23" s="25">
        <v>576</v>
      </c>
      <c r="G23" s="25">
        <f t="shared" si="2"/>
        <v>576</v>
      </c>
      <c r="H23" s="57" t="s">
        <v>61</v>
      </c>
      <c r="I23" s="26" t="s">
        <v>311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38">
        <v>9</v>
      </c>
      <c r="B24" s="29" t="s">
        <v>225</v>
      </c>
      <c r="C24" s="20">
        <v>5840</v>
      </c>
      <c r="D24" s="20">
        <f>C24</f>
        <v>5840</v>
      </c>
      <c r="E24" s="18" t="s">
        <v>59</v>
      </c>
      <c r="F24" s="18" t="s">
        <v>319</v>
      </c>
      <c r="G24" s="18" t="str">
        <f t="shared" ref="G24:G25" si="3">F24</f>
        <v>ไชยครามการเกษตรภัณฑ์</v>
      </c>
      <c r="H24" s="56" t="s">
        <v>60</v>
      </c>
      <c r="I24" s="21" t="s">
        <v>295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39"/>
      <c r="B25" s="23"/>
      <c r="C25" s="24"/>
      <c r="D25" s="24"/>
      <c r="E25" s="22"/>
      <c r="F25" s="25">
        <v>5840</v>
      </c>
      <c r="G25" s="25">
        <f t="shared" si="3"/>
        <v>5840</v>
      </c>
      <c r="H25" s="57" t="s">
        <v>61</v>
      </c>
      <c r="I25" s="26" t="s">
        <v>320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38">
        <v>10</v>
      </c>
      <c r="B26" s="29" t="s">
        <v>321</v>
      </c>
      <c r="C26" s="20">
        <v>2461</v>
      </c>
      <c r="D26" s="20">
        <f>C26</f>
        <v>2461</v>
      </c>
      <c r="E26" s="18" t="s">
        <v>59</v>
      </c>
      <c r="F26" s="18" t="s">
        <v>323</v>
      </c>
      <c r="G26" s="18" t="str">
        <f t="shared" ref="G26:G27" si="4">F26</f>
        <v>ดอนเกลี้ยงบริการ</v>
      </c>
      <c r="H26" s="56" t="s">
        <v>60</v>
      </c>
      <c r="I26" s="21" t="s">
        <v>295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39"/>
      <c r="B27" s="23" t="s">
        <v>322</v>
      </c>
      <c r="C27" s="24"/>
      <c r="D27" s="24"/>
      <c r="E27" s="22"/>
      <c r="F27" s="25">
        <v>2461</v>
      </c>
      <c r="G27" s="25">
        <f t="shared" si="4"/>
        <v>2461</v>
      </c>
      <c r="H27" s="57" t="s">
        <v>61</v>
      </c>
      <c r="I27" s="26" t="s">
        <v>320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38">
        <v>11</v>
      </c>
      <c r="B28" s="29" t="s">
        <v>324</v>
      </c>
      <c r="C28" s="20">
        <v>1500</v>
      </c>
      <c r="D28" s="20">
        <f>C28</f>
        <v>1500</v>
      </c>
      <c r="E28" s="18" t="s">
        <v>59</v>
      </c>
      <c r="F28" s="18" t="s">
        <v>326</v>
      </c>
      <c r="G28" s="18" t="str">
        <f t="shared" ref="G28:G29" si="5">F28</f>
        <v>นางสาวรำไพ สังวาลทอง</v>
      </c>
      <c r="H28" s="56" t="s">
        <v>60</v>
      </c>
      <c r="I28" s="21" t="s">
        <v>327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39"/>
      <c r="B29" s="23" t="s">
        <v>325</v>
      </c>
      <c r="C29" s="24"/>
      <c r="D29" s="24"/>
      <c r="E29" s="22"/>
      <c r="F29" s="25">
        <v>1500</v>
      </c>
      <c r="G29" s="25">
        <f t="shared" si="5"/>
        <v>1500</v>
      </c>
      <c r="H29" s="57" t="s">
        <v>61</v>
      </c>
      <c r="I29" s="26" t="s">
        <v>320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38">
        <v>12</v>
      </c>
      <c r="B30" s="29" t="s">
        <v>233</v>
      </c>
      <c r="C30" s="20">
        <v>8241</v>
      </c>
      <c r="D30" s="20">
        <f>C30</f>
        <v>8241</v>
      </c>
      <c r="E30" s="18" t="s">
        <v>59</v>
      </c>
      <c r="F30" s="18" t="s">
        <v>328</v>
      </c>
      <c r="G30" s="18" t="str">
        <f t="shared" ref="G30:G31" si="6">F30</f>
        <v>ร้านอำพรรณเครื่องเรือน</v>
      </c>
      <c r="H30" s="56" t="s">
        <v>60</v>
      </c>
      <c r="I30" s="21" t="s">
        <v>329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39"/>
      <c r="B31" s="23"/>
      <c r="C31" s="24"/>
      <c r="D31" s="24"/>
      <c r="E31" s="22"/>
      <c r="F31" s="25">
        <v>8241</v>
      </c>
      <c r="G31" s="25">
        <f t="shared" si="6"/>
        <v>8241</v>
      </c>
      <c r="H31" s="57" t="s">
        <v>61</v>
      </c>
      <c r="I31" s="26" t="s">
        <v>330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38">
        <v>13</v>
      </c>
      <c r="B32" s="29" t="s">
        <v>331</v>
      </c>
      <c r="C32" s="20">
        <v>2003.04</v>
      </c>
      <c r="D32" s="20">
        <f>C32</f>
        <v>2003.04</v>
      </c>
      <c r="E32" s="18" t="s">
        <v>59</v>
      </c>
      <c r="F32" s="18" t="s">
        <v>194</v>
      </c>
      <c r="G32" s="18" t="str">
        <f t="shared" ref="G32:G33" si="7">F32</f>
        <v>บริษัท โตโยต้า สุราษฎร์ธานี</v>
      </c>
      <c r="H32" s="56" t="s">
        <v>60</v>
      </c>
      <c r="I32" s="21" t="s">
        <v>332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39"/>
      <c r="B33" s="23"/>
      <c r="C33" s="24"/>
      <c r="D33" s="24"/>
      <c r="E33" s="22"/>
      <c r="F33" s="25">
        <v>2003.04</v>
      </c>
      <c r="G33" s="25">
        <f t="shared" si="7"/>
        <v>2003.04</v>
      </c>
      <c r="H33" s="57" t="s">
        <v>61</v>
      </c>
      <c r="I33" s="26" t="s">
        <v>333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38">
        <v>14</v>
      </c>
      <c r="B34" s="29" t="s">
        <v>334</v>
      </c>
      <c r="C34" s="20">
        <v>13915</v>
      </c>
      <c r="D34" s="20">
        <f>C34</f>
        <v>13915</v>
      </c>
      <c r="E34" s="18" t="s">
        <v>59</v>
      </c>
      <c r="F34" s="18" t="s">
        <v>87</v>
      </c>
      <c r="G34" s="18" t="str">
        <f t="shared" ref="G34:G35" si="8">F34</f>
        <v>สุราษฎร์ฟาร์มชอพ</v>
      </c>
      <c r="H34" s="56" t="s">
        <v>60</v>
      </c>
      <c r="I34" s="21" t="s">
        <v>335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39"/>
      <c r="B35" s="23"/>
      <c r="C35" s="24"/>
      <c r="D35" s="24"/>
      <c r="E35" s="22"/>
      <c r="F35" s="25">
        <v>12915</v>
      </c>
      <c r="G35" s="25">
        <f t="shared" si="8"/>
        <v>12915</v>
      </c>
      <c r="H35" s="57" t="s">
        <v>61</v>
      </c>
      <c r="I35" s="26" t="s">
        <v>320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38">
        <v>15</v>
      </c>
      <c r="B36" s="29" t="s">
        <v>336</v>
      </c>
      <c r="C36" s="20">
        <v>576</v>
      </c>
      <c r="D36" s="20">
        <f>C36</f>
        <v>576</v>
      </c>
      <c r="E36" s="18" t="s">
        <v>59</v>
      </c>
      <c r="F36" s="18" t="s">
        <v>130</v>
      </c>
      <c r="G36" s="18" t="str">
        <f t="shared" ref="G36:G37" si="9">F36</f>
        <v>โกเบียร์ดีไซน์</v>
      </c>
      <c r="H36" s="56" t="s">
        <v>60</v>
      </c>
      <c r="I36" s="21" t="s">
        <v>318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39"/>
      <c r="B37" s="23" t="s">
        <v>337</v>
      </c>
      <c r="C37" s="24"/>
      <c r="D37" s="24"/>
      <c r="E37" s="22"/>
      <c r="F37" s="25">
        <v>576</v>
      </c>
      <c r="G37" s="25">
        <f t="shared" si="9"/>
        <v>576</v>
      </c>
      <c r="H37" s="57" t="s">
        <v>61</v>
      </c>
      <c r="I37" s="26" t="s">
        <v>320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38">
        <v>16</v>
      </c>
      <c r="B38" s="29" t="s">
        <v>338</v>
      </c>
      <c r="C38" s="20">
        <v>7574</v>
      </c>
      <c r="D38" s="20">
        <f>C38</f>
        <v>7574</v>
      </c>
      <c r="E38" s="18" t="s">
        <v>59</v>
      </c>
      <c r="F38" s="18" t="s">
        <v>340</v>
      </c>
      <c r="G38" s="18" t="str">
        <f t="shared" ref="G38:G39" si="10">F38</f>
        <v>นางสาวกันตินันท์  รอดภัย</v>
      </c>
      <c r="H38" s="56" t="s">
        <v>60</v>
      </c>
      <c r="I38" s="21" t="s">
        <v>341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39"/>
      <c r="B39" s="23" t="s">
        <v>339</v>
      </c>
      <c r="C39" s="24"/>
      <c r="D39" s="24"/>
      <c r="E39" s="22"/>
      <c r="F39" s="25">
        <v>7574</v>
      </c>
      <c r="G39" s="25">
        <f t="shared" si="10"/>
        <v>7574</v>
      </c>
      <c r="H39" s="57" t="s">
        <v>61</v>
      </c>
      <c r="I39" s="26" t="s">
        <v>342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38">
        <v>17</v>
      </c>
      <c r="B40" s="29" t="s">
        <v>343</v>
      </c>
      <c r="C40" s="20">
        <v>1000</v>
      </c>
      <c r="D40" s="20">
        <v>1000</v>
      </c>
      <c r="E40" s="18" t="s">
        <v>59</v>
      </c>
      <c r="F40" s="18" t="s">
        <v>345</v>
      </c>
      <c r="G40" s="18" t="str">
        <f t="shared" ref="G40:G41" si="11">F40</f>
        <v>นายปรมินทร์  น่วมสุวรรณ</v>
      </c>
      <c r="H40" s="56" t="s">
        <v>60</v>
      </c>
      <c r="I40" s="21" t="s">
        <v>346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39"/>
      <c r="B41" s="23" t="s">
        <v>344</v>
      </c>
      <c r="C41" s="24"/>
      <c r="D41" s="24"/>
      <c r="E41" s="22"/>
      <c r="F41" s="25">
        <v>1000</v>
      </c>
      <c r="G41" s="25">
        <f t="shared" si="11"/>
        <v>1000</v>
      </c>
      <c r="H41" s="57" t="s">
        <v>61</v>
      </c>
      <c r="I41" s="26" t="s">
        <v>347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38">
        <v>18</v>
      </c>
      <c r="B42" s="29" t="s">
        <v>348</v>
      </c>
      <c r="C42" s="20">
        <v>1156</v>
      </c>
      <c r="D42" s="20">
        <v>1156</v>
      </c>
      <c r="E42" s="18" t="s">
        <v>59</v>
      </c>
      <c r="F42" s="18" t="s">
        <v>83</v>
      </c>
      <c r="G42" s="18" t="str">
        <f t="shared" ref="G42:G43" si="12">F42</f>
        <v>เทียนโชคเซอร์วิส</v>
      </c>
      <c r="H42" s="56" t="s">
        <v>60</v>
      </c>
      <c r="I42" s="21" t="s">
        <v>350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39"/>
      <c r="B43" s="23" t="s">
        <v>349</v>
      </c>
      <c r="C43" s="24"/>
      <c r="D43" s="24"/>
      <c r="E43" s="22"/>
      <c r="F43" s="25">
        <v>1156</v>
      </c>
      <c r="G43" s="25">
        <f t="shared" si="12"/>
        <v>1156</v>
      </c>
      <c r="H43" s="57" t="s">
        <v>61</v>
      </c>
      <c r="I43" s="26" t="s">
        <v>330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38">
        <v>19</v>
      </c>
      <c r="B44" s="29" t="s">
        <v>351</v>
      </c>
      <c r="C44" s="20">
        <v>576</v>
      </c>
      <c r="D44" s="20">
        <v>576</v>
      </c>
      <c r="E44" s="18" t="s">
        <v>59</v>
      </c>
      <c r="F44" s="18" t="s">
        <v>130</v>
      </c>
      <c r="G44" s="18" t="str">
        <f t="shared" ref="G44:G45" si="13">F44</f>
        <v>โกเบียร์ดีไซน์</v>
      </c>
      <c r="H44" s="56" t="s">
        <v>60</v>
      </c>
      <c r="I44" s="21" t="s">
        <v>353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39"/>
      <c r="B45" s="23" t="s">
        <v>352</v>
      </c>
      <c r="C45" s="24"/>
      <c r="D45" s="24"/>
      <c r="E45" s="22"/>
      <c r="F45" s="25">
        <v>576</v>
      </c>
      <c r="G45" s="25">
        <f t="shared" si="13"/>
        <v>576</v>
      </c>
      <c r="H45" s="57" t="s">
        <v>61</v>
      </c>
      <c r="I45" s="26" t="s">
        <v>354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38">
        <v>20</v>
      </c>
      <c r="B46" s="29" t="s">
        <v>355</v>
      </c>
      <c r="C46" s="20">
        <v>2495</v>
      </c>
      <c r="D46" s="20">
        <v>2495</v>
      </c>
      <c r="E46" s="18" t="s">
        <v>59</v>
      </c>
      <c r="F46" s="18" t="s">
        <v>171</v>
      </c>
      <c r="G46" s="18" t="str">
        <f t="shared" ref="G46:G47" si="14">F46</f>
        <v>ร้านสปีดคอมพิวเตอร์</v>
      </c>
      <c r="H46" s="56" t="s">
        <v>60</v>
      </c>
      <c r="I46" s="21" t="s">
        <v>356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39"/>
      <c r="B47" s="23"/>
      <c r="C47" s="24"/>
      <c r="D47" s="24"/>
      <c r="E47" s="22"/>
      <c r="F47" s="25">
        <v>2495</v>
      </c>
      <c r="G47" s="25">
        <f t="shared" si="14"/>
        <v>2495</v>
      </c>
      <c r="H47" s="57" t="s">
        <v>61</v>
      </c>
      <c r="I47" s="26" t="s">
        <v>347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38">
        <v>21</v>
      </c>
      <c r="B48" s="29" t="s">
        <v>418</v>
      </c>
      <c r="C48" s="20">
        <v>30000</v>
      </c>
      <c r="D48" s="20">
        <v>30000</v>
      </c>
      <c r="E48" s="18" t="s">
        <v>59</v>
      </c>
      <c r="F48" s="56" t="s">
        <v>419</v>
      </c>
      <c r="G48" s="56" t="str">
        <f t="shared" ref="G48:G49" si="15">F48</f>
        <v>บ.อิฐวิเศษ เพทร็อล แอนด์ เอ็นเนอร์จิ จำกัด</v>
      </c>
      <c r="H48" s="56" t="s">
        <v>60</v>
      </c>
      <c r="I48" s="21" t="s">
        <v>420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39"/>
      <c r="B49" s="23"/>
      <c r="C49" s="24"/>
      <c r="D49" s="24"/>
      <c r="E49" s="22"/>
      <c r="F49" s="25">
        <v>30000</v>
      </c>
      <c r="G49" s="25">
        <f t="shared" si="15"/>
        <v>30000</v>
      </c>
      <c r="H49" s="57" t="s">
        <v>61</v>
      </c>
      <c r="I49" s="26" t="s">
        <v>421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</sheetData>
  <mergeCells count="27">
    <mergeCell ref="A46:A47"/>
    <mergeCell ref="A30:A31"/>
    <mergeCell ref="A32:A33"/>
    <mergeCell ref="A34:A35"/>
    <mergeCell ref="A36:A37"/>
    <mergeCell ref="A38:A39"/>
    <mergeCell ref="A26:A27"/>
    <mergeCell ref="A28:A29"/>
    <mergeCell ref="A40:A41"/>
    <mergeCell ref="A42:A43"/>
    <mergeCell ref="A44:A45"/>
    <mergeCell ref="A48:A49"/>
    <mergeCell ref="A2:I2"/>
    <mergeCell ref="A3:I3"/>
    <mergeCell ref="A4:I4"/>
    <mergeCell ref="A5:A6"/>
    <mergeCell ref="B5:B6"/>
    <mergeCell ref="E5:E6"/>
    <mergeCell ref="A18:A19"/>
    <mergeCell ref="A8:A9"/>
    <mergeCell ref="A10:A11"/>
    <mergeCell ref="A14:A15"/>
    <mergeCell ref="A12:A13"/>
    <mergeCell ref="A16:A17"/>
    <mergeCell ref="A20:A21"/>
    <mergeCell ref="A22:A23"/>
    <mergeCell ref="A24:A25"/>
  </mergeCells>
  <printOptions horizontalCentered="1"/>
  <pageMargins left="0.11811023622047245" right="0.11811023622047245" top="0.15748031496062992" bottom="0.43307086614173229" header="0" footer="0.31496062992125984"/>
  <pageSetup paperSize="9" orientation="landscape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A77A6-E1D1-4808-A2A6-2763B53AD7D3}">
  <sheetPr>
    <tabColor rgb="FF0000FF"/>
  </sheetPr>
  <dimension ref="A1:Z1000"/>
  <sheetViews>
    <sheetView zoomScale="150" zoomScaleNormal="150" workbookViewId="0">
      <selection activeCell="F65" sqref="F65"/>
    </sheetView>
  </sheetViews>
  <sheetFormatPr defaultColWidth="12.5546875" defaultRowHeight="15" customHeight="1"/>
  <cols>
    <col min="1" max="1" width="5.33203125" customWidth="1"/>
    <col min="2" max="2" width="33.44140625" customWidth="1"/>
    <col min="3" max="4" width="11.33203125" customWidth="1"/>
    <col min="5" max="5" width="10" customWidth="1"/>
    <col min="6" max="6" width="20.6640625" style="87" customWidth="1"/>
    <col min="7" max="7" width="20.6640625" customWidth="1"/>
    <col min="8" max="8" width="16.109375" customWidth="1"/>
    <col min="9" max="9" width="16.5546875" customWidth="1"/>
    <col min="10" max="26" width="8" customWidth="1"/>
  </cols>
  <sheetData>
    <row r="1" spans="1:26" ht="15.75" customHeight="1">
      <c r="A1" s="43"/>
      <c r="B1" s="44"/>
      <c r="C1" s="44"/>
      <c r="D1" s="45"/>
      <c r="E1" s="43"/>
      <c r="F1" s="45"/>
      <c r="G1" s="45"/>
      <c r="H1" s="46"/>
      <c r="I1" s="47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40" t="s">
        <v>84</v>
      </c>
      <c r="B2" s="140"/>
      <c r="C2" s="140"/>
      <c r="D2" s="140"/>
      <c r="E2" s="140"/>
      <c r="F2" s="140"/>
      <c r="G2" s="140"/>
      <c r="H2" s="140"/>
      <c r="I2" s="140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40" t="s">
        <v>119</v>
      </c>
      <c r="B3" s="140"/>
      <c r="C3" s="140"/>
      <c r="D3" s="140"/>
      <c r="E3" s="140"/>
      <c r="F3" s="140"/>
      <c r="G3" s="140"/>
      <c r="H3" s="140"/>
      <c r="I3" s="140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42" t="s">
        <v>85</v>
      </c>
      <c r="B4" s="142"/>
      <c r="C4" s="142"/>
      <c r="D4" s="142"/>
      <c r="E4" s="142"/>
      <c r="F4" s="142"/>
      <c r="G4" s="142"/>
      <c r="H4" s="142"/>
      <c r="I4" s="14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44" t="s">
        <v>35</v>
      </c>
      <c r="B5" s="146" t="s">
        <v>36</v>
      </c>
      <c r="C5" s="51" t="s">
        <v>37</v>
      </c>
      <c r="D5" s="53" t="s">
        <v>38</v>
      </c>
      <c r="E5" s="146" t="s">
        <v>39</v>
      </c>
      <c r="F5" s="93" t="s">
        <v>40</v>
      </c>
      <c r="G5" s="54" t="s">
        <v>41</v>
      </c>
      <c r="H5" s="51" t="s">
        <v>42</v>
      </c>
      <c r="I5" s="58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45"/>
      <c r="B6" s="147"/>
      <c r="C6" s="52" t="s">
        <v>44</v>
      </c>
      <c r="D6" s="55" t="s">
        <v>45</v>
      </c>
      <c r="E6" s="147"/>
      <c r="F6" s="94" t="s">
        <v>46</v>
      </c>
      <c r="G6" s="55" t="s">
        <v>47</v>
      </c>
      <c r="H6" s="52" t="s">
        <v>48</v>
      </c>
      <c r="I6" s="59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0" t="s">
        <v>50</v>
      </c>
      <c r="B7" s="50" t="s">
        <v>51</v>
      </c>
      <c r="C7" s="50" t="s">
        <v>52</v>
      </c>
      <c r="D7" s="50" t="s">
        <v>53</v>
      </c>
      <c r="E7" s="50" t="s">
        <v>54</v>
      </c>
      <c r="F7" s="50" t="s">
        <v>55</v>
      </c>
      <c r="G7" s="50" t="s">
        <v>56</v>
      </c>
      <c r="H7" s="50" t="s">
        <v>57</v>
      </c>
      <c r="I7" s="50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8">
        <v>1</v>
      </c>
      <c r="B8" s="29" t="s">
        <v>415</v>
      </c>
      <c r="C8" s="20">
        <v>19600</v>
      </c>
      <c r="D8" s="20">
        <f>C8</f>
        <v>19600</v>
      </c>
      <c r="E8" s="18" t="s">
        <v>59</v>
      </c>
      <c r="F8" s="18" t="s">
        <v>416</v>
      </c>
      <c r="G8" s="18" t="str">
        <f t="shared" ref="G8:G9" si="0">F8</f>
        <v>ร้าน พ. โลหะการ</v>
      </c>
      <c r="H8" s="56" t="s">
        <v>60</v>
      </c>
      <c r="I8" s="21" t="s">
        <v>365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39"/>
      <c r="B9" s="67"/>
      <c r="C9" s="24"/>
      <c r="D9" s="24"/>
      <c r="E9" s="22"/>
      <c r="F9" s="25">
        <v>19600</v>
      </c>
      <c r="G9" s="25">
        <f t="shared" si="0"/>
        <v>19600</v>
      </c>
      <c r="H9" s="57" t="s">
        <v>61</v>
      </c>
      <c r="I9" s="26" t="s">
        <v>422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64">
        <v>2</v>
      </c>
      <c r="B10" s="30" t="s">
        <v>260</v>
      </c>
      <c r="C10" s="28">
        <v>43897</v>
      </c>
      <c r="D10" s="28">
        <v>43897</v>
      </c>
      <c r="E10" s="64" t="s">
        <v>59</v>
      </c>
      <c r="F10" s="41" t="s">
        <v>423</v>
      </c>
      <c r="G10" s="41" t="s">
        <v>424</v>
      </c>
      <c r="H10" s="56" t="s">
        <v>60</v>
      </c>
      <c r="I10" s="33" t="s">
        <v>425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64"/>
      <c r="B11" s="30"/>
      <c r="C11" s="28"/>
      <c r="D11" s="28"/>
      <c r="E11" s="64"/>
      <c r="F11" s="41">
        <v>43500</v>
      </c>
      <c r="G11" s="41">
        <v>43500</v>
      </c>
      <c r="H11" s="57" t="s">
        <v>61</v>
      </c>
      <c r="I11" s="33" t="s">
        <v>360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50">
        <v>2</v>
      </c>
      <c r="B12" s="19" t="s">
        <v>357</v>
      </c>
      <c r="C12" s="20">
        <v>3900</v>
      </c>
      <c r="D12" s="20">
        <f>C12</f>
        <v>3900</v>
      </c>
      <c r="E12" s="18" t="s">
        <v>59</v>
      </c>
      <c r="F12" s="18" t="s">
        <v>244</v>
      </c>
      <c r="G12" s="18" t="str">
        <f t="shared" ref="G12:G15" si="1">F12</f>
        <v>บ.เซาท์เกท เทคโนโลยี จำกัด</v>
      </c>
      <c r="H12" s="56" t="s">
        <v>60</v>
      </c>
      <c r="I12" s="21" t="s">
        <v>359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39"/>
      <c r="B13" s="23" t="s">
        <v>358</v>
      </c>
      <c r="C13" s="24"/>
      <c r="D13" s="24"/>
      <c r="E13" s="22"/>
      <c r="F13" s="25">
        <v>3900</v>
      </c>
      <c r="G13" s="25">
        <f t="shared" si="1"/>
        <v>3900</v>
      </c>
      <c r="H13" s="57" t="s">
        <v>61</v>
      </c>
      <c r="I13" s="26" t="s">
        <v>360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38">
        <v>4</v>
      </c>
      <c r="B14" s="29" t="s">
        <v>198</v>
      </c>
      <c r="C14" s="20">
        <v>1152</v>
      </c>
      <c r="D14" s="20">
        <f>C14</f>
        <v>1152</v>
      </c>
      <c r="E14" s="18" t="s">
        <v>59</v>
      </c>
      <c r="F14" s="18" t="s">
        <v>200</v>
      </c>
      <c r="G14" s="18" t="str">
        <f t="shared" si="1"/>
        <v>โกเบียร์ ดีไซน์</v>
      </c>
      <c r="H14" s="56" t="s">
        <v>60</v>
      </c>
      <c r="I14" s="21" t="s">
        <v>362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39"/>
      <c r="B15" s="30" t="s">
        <v>361</v>
      </c>
      <c r="C15" s="28"/>
      <c r="D15" s="28"/>
      <c r="E15" s="22"/>
      <c r="F15" s="25">
        <v>1152</v>
      </c>
      <c r="G15" s="25">
        <f t="shared" si="1"/>
        <v>1152</v>
      </c>
      <c r="H15" s="57" t="s">
        <v>61</v>
      </c>
      <c r="I15" s="26" t="s">
        <v>363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s="70" customFormat="1" ht="23.25" customHeight="1">
      <c r="A16" s="138">
        <v>5</v>
      </c>
      <c r="B16" s="29" t="s">
        <v>364</v>
      </c>
      <c r="C16" s="20">
        <v>9550</v>
      </c>
      <c r="D16" s="20">
        <v>9550</v>
      </c>
      <c r="E16" s="18" t="s">
        <v>59</v>
      </c>
      <c r="F16" s="18" t="s">
        <v>83</v>
      </c>
      <c r="G16" s="18" t="str">
        <f t="shared" ref="G16" si="2">F16</f>
        <v>เทียนโชคเซอร์วิส</v>
      </c>
      <c r="H16" s="56" t="s">
        <v>60</v>
      </c>
      <c r="I16" s="21" t="s">
        <v>365</v>
      </c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s="70" customFormat="1" ht="23.25" customHeight="1">
      <c r="A17" s="139"/>
      <c r="B17" s="30"/>
      <c r="C17" s="28"/>
      <c r="D17" s="28"/>
      <c r="E17" s="64"/>
      <c r="F17" s="41">
        <v>9550</v>
      </c>
      <c r="G17" s="41">
        <v>9550</v>
      </c>
      <c r="H17" s="114" t="s">
        <v>61</v>
      </c>
      <c r="I17" s="33" t="s">
        <v>366</v>
      </c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s="70" customFormat="1" ht="23.25" customHeight="1">
      <c r="A18" s="138">
        <v>6</v>
      </c>
      <c r="B18" s="29" t="s">
        <v>367</v>
      </c>
      <c r="C18" s="20">
        <v>500000</v>
      </c>
      <c r="D18" s="20">
        <v>489313</v>
      </c>
      <c r="E18" s="18" t="s">
        <v>701</v>
      </c>
      <c r="F18" s="18" t="s">
        <v>369</v>
      </c>
      <c r="G18" s="18" t="s">
        <v>162</v>
      </c>
      <c r="H18" s="56" t="s">
        <v>60</v>
      </c>
      <c r="I18" s="21" t="s">
        <v>372</v>
      </c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1:26" s="70" customFormat="1" ht="23.25" customHeight="1">
      <c r="A19" s="151"/>
      <c r="B19" s="30" t="s">
        <v>368</v>
      </c>
      <c r="C19" s="28"/>
      <c r="D19" s="28"/>
      <c r="E19" s="64"/>
      <c r="F19" s="41">
        <v>489300</v>
      </c>
      <c r="G19" s="41">
        <v>485855</v>
      </c>
      <c r="H19" s="114" t="s">
        <v>61</v>
      </c>
      <c r="I19" s="33" t="s">
        <v>366</v>
      </c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23.25" customHeight="1">
      <c r="A20" s="116"/>
      <c r="B20" s="116"/>
      <c r="C20" s="116"/>
      <c r="D20" s="116"/>
      <c r="E20" s="116"/>
      <c r="F20" s="33" t="s">
        <v>162</v>
      </c>
      <c r="G20" s="116"/>
      <c r="H20" s="116"/>
      <c r="I20" s="115"/>
    </row>
    <row r="21" spans="1:26" ht="23.25" customHeight="1">
      <c r="A21" s="116"/>
      <c r="B21" s="116"/>
      <c r="C21" s="116"/>
      <c r="D21" s="116"/>
      <c r="E21" s="116"/>
      <c r="F21" s="118">
        <v>485855</v>
      </c>
      <c r="G21" s="116"/>
      <c r="H21" s="116"/>
      <c r="I21" s="115"/>
    </row>
    <row r="22" spans="1:26" ht="23.25" customHeight="1">
      <c r="A22" s="116"/>
      <c r="B22" s="116"/>
      <c r="C22" s="116"/>
      <c r="D22" s="116"/>
      <c r="E22" s="116"/>
      <c r="F22" s="33" t="s">
        <v>370</v>
      </c>
      <c r="G22" s="116"/>
      <c r="H22" s="116"/>
      <c r="I22" s="115"/>
    </row>
    <row r="23" spans="1:26" ht="23.25" customHeight="1">
      <c r="A23" s="116"/>
      <c r="B23" s="116"/>
      <c r="C23" s="116"/>
      <c r="D23" s="116"/>
      <c r="E23" s="116"/>
      <c r="F23" s="118">
        <v>489200</v>
      </c>
      <c r="G23" s="116"/>
      <c r="H23" s="116"/>
      <c r="I23" s="115"/>
    </row>
    <row r="24" spans="1:26" ht="23.25" customHeight="1">
      <c r="A24" s="116"/>
      <c r="B24" s="116"/>
      <c r="C24" s="116"/>
      <c r="D24" s="116"/>
      <c r="E24" s="116"/>
      <c r="F24" s="33" t="s">
        <v>371</v>
      </c>
      <c r="G24" s="116"/>
      <c r="H24" s="116"/>
      <c r="I24" s="115"/>
    </row>
    <row r="25" spans="1:26" ht="23.25" customHeight="1">
      <c r="A25" s="116"/>
      <c r="B25" s="116"/>
      <c r="C25" s="116"/>
      <c r="D25" s="116"/>
      <c r="E25" s="116"/>
      <c r="F25" s="118">
        <v>500000</v>
      </c>
      <c r="G25" s="116"/>
      <c r="H25" s="116"/>
      <c r="I25" s="115"/>
    </row>
    <row r="26" spans="1:26" s="70" customFormat="1" ht="23.25" customHeight="1">
      <c r="A26" s="138">
        <v>7</v>
      </c>
      <c r="B26" s="29" t="s">
        <v>367</v>
      </c>
      <c r="C26" s="20">
        <v>500000</v>
      </c>
      <c r="D26" s="20">
        <v>504015</v>
      </c>
      <c r="E26" s="18" t="s">
        <v>701</v>
      </c>
      <c r="F26" s="18" t="s">
        <v>369</v>
      </c>
      <c r="G26" s="18" t="s">
        <v>162</v>
      </c>
      <c r="H26" s="56" t="s">
        <v>60</v>
      </c>
      <c r="I26" s="21" t="s">
        <v>376</v>
      </c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s="70" customFormat="1" ht="23.25" customHeight="1">
      <c r="A27" s="151"/>
      <c r="B27" s="30" t="s">
        <v>373</v>
      </c>
      <c r="C27" s="28"/>
      <c r="D27" s="28"/>
      <c r="E27" s="64"/>
      <c r="F27" s="41">
        <v>499900</v>
      </c>
      <c r="G27" s="41">
        <v>499000</v>
      </c>
      <c r="H27" s="114" t="s">
        <v>61</v>
      </c>
      <c r="I27" s="33" t="s">
        <v>366</v>
      </c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 ht="23.25" customHeight="1">
      <c r="A28" s="116"/>
      <c r="B28" s="116"/>
      <c r="C28" s="116"/>
      <c r="D28" s="116"/>
      <c r="E28" s="116"/>
      <c r="F28" s="33" t="s">
        <v>374</v>
      </c>
      <c r="G28" s="116"/>
      <c r="H28" s="116"/>
      <c r="I28" s="115"/>
    </row>
    <row r="29" spans="1:26" ht="23.25" customHeight="1">
      <c r="A29" s="116"/>
      <c r="B29" s="116"/>
      <c r="C29" s="116"/>
      <c r="D29" s="116"/>
      <c r="E29" s="116"/>
      <c r="F29" s="118">
        <v>500000</v>
      </c>
      <c r="G29" s="116"/>
      <c r="H29" s="116"/>
      <c r="I29" s="115"/>
    </row>
    <row r="30" spans="1:26" ht="23.25" customHeight="1">
      <c r="A30" s="116"/>
      <c r="B30" s="116"/>
      <c r="C30" s="116"/>
      <c r="D30" s="116"/>
      <c r="E30" s="116"/>
      <c r="F30" s="33" t="s">
        <v>162</v>
      </c>
      <c r="G30" s="116"/>
      <c r="H30" s="116"/>
      <c r="I30" s="115"/>
    </row>
    <row r="31" spans="1:26" ht="23.25" customHeight="1">
      <c r="A31" s="116"/>
      <c r="B31" s="116"/>
      <c r="C31" s="116"/>
      <c r="D31" s="116"/>
      <c r="E31" s="116"/>
      <c r="F31" s="118">
        <v>499000</v>
      </c>
      <c r="G31" s="116"/>
      <c r="H31" s="116"/>
      <c r="I31" s="115"/>
    </row>
    <row r="32" spans="1:26" ht="23.25" customHeight="1">
      <c r="A32" s="116"/>
      <c r="B32" s="116"/>
      <c r="C32" s="116"/>
      <c r="D32" s="116"/>
      <c r="E32" s="116"/>
      <c r="F32" s="33" t="s">
        <v>375</v>
      </c>
      <c r="G32" s="116"/>
      <c r="H32" s="116"/>
      <c r="I32" s="115"/>
    </row>
    <row r="33" spans="1:26" ht="23.25" customHeight="1">
      <c r="A33" s="116"/>
      <c r="B33" s="116"/>
      <c r="C33" s="116"/>
      <c r="D33" s="116"/>
      <c r="E33" s="116"/>
      <c r="F33" s="118">
        <v>500000</v>
      </c>
      <c r="G33" s="116"/>
      <c r="H33" s="116"/>
      <c r="I33" s="115"/>
    </row>
    <row r="34" spans="1:26" ht="23.25" customHeight="1">
      <c r="A34" s="119"/>
      <c r="B34" s="121"/>
      <c r="C34" s="121"/>
      <c r="D34" s="123"/>
      <c r="E34" s="125"/>
      <c r="F34" s="127" t="s">
        <v>371</v>
      </c>
      <c r="G34" s="123"/>
      <c r="H34" s="125"/>
      <c r="I34" s="11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0"/>
      <c r="B35" s="122"/>
      <c r="C35" s="122"/>
      <c r="D35" s="124"/>
      <c r="E35" s="126"/>
      <c r="F35" s="104">
        <v>500000</v>
      </c>
      <c r="G35" s="124"/>
      <c r="H35" s="126"/>
      <c r="I35" s="117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38">
        <v>8</v>
      </c>
      <c r="B36" s="29" t="s">
        <v>377</v>
      </c>
      <c r="C36" s="20">
        <v>6480</v>
      </c>
      <c r="D36" s="20">
        <f>C36</f>
        <v>6480</v>
      </c>
      <c r="E36" s="18" t="s">
        <v>59</v>
      </c>
      <c r="F36" s="18" t="s">
        <v>171</v>
      </c>
      <c r="G36" s="18" t="str">
        <f t="shared" ref="G36:G37" si="3">F36</f>
        <v>ร้านสปีดคอมพิวเตอร์</v>
      </c>
      <c r="H36" s="56" t="s">
        <v>60</v>
      </c>
      <c r="I36" s="21" t="s">
        <v>378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39"/>
      <c r="B37" s="67"/>
      <c r="C37" s="24"/>
      <c r="D37" s="24"/>
      <c r="E37" s="22"/>
      <c r="F37" s="25">
        <v>6480</v>
      </c>
      <c r="G37" s="25">
        <f t="shared" si="3"/>
        <v>6480</v>
      </c>
      <c r="H37" s="57" t="s">
        <v>61</v>
      </c>
      <c r="I37" s="26" t="s">
        <v>379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38">
        <v>9</v>
      </c>
      <c r="B38" s="29" t="s">
        <v>380</v>
      </c>
      <c r="C38" s="20">
        <v>1900</v>
      </c>
      <c r="D38" s="20">
        <f>C38</f>
        <v>1900</v>
      </c>
      <c r="E38" s="18" t="s">
        <v>59</v>
      </c>
      <c r="F38" s="18" t="s">
        <v>207</v>
      </c>
      <c r="G38" s="18" t="str">
        <f t="shared" ref="G38:G39" si="4">F38</f>
        <v>นางสาวประทุม นวลน้อย</v>
      </c>
      <c r="H38" s="56" t="s">
        <v>60</v>
      </c>
      <c r="I38" s="21" t="s">
        <v>378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39"/>
      <c r="B39" s="67" t="s">
        <v>381</v>
      </c>
      <c r="C39" s="24"/>
      <c r="D39" s="24"/>
      <c r="E39" s="22"/>
      <c r="F39" s="25">
        <v>1900</v>
      </c>
      <c r="G39" s="25">
        <f t="shared" si="4"/>
        <v>1900</v>
      </c>
      <c r="H39" s="57" t="s">
        <v>61</v>
      </c>
      <c r="I39" s="26" t="s">
        <v>379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38">
        <v>10</v>
      </c>
      <c r="B40" s="29" t="s">
        <v>382</v>
      </c>
      <c r="C40" s="20">
        <v>6470</v>
      </c>
      <c r="D40" s="20">
        <f>C40</f>
        <v>6470</v>
      </c>
      <c r="E40" s="18" t="s">
        <v>59</v>
      </c>
      <c r="F40" s="18" t="s">
        <v>383</v>
      </c>
      <c r="G40" s="18" t="str">
        <f t="shared" ref="G40:G41" si="5">F40</f>
        <v>ห้างหุ้นส่วนจำกัด กสิกรจักรกล</v>
      </c>
      <c r="H40" s="56" t="s">
        <v>60</v>
      </c>
      <c r="I40" s="21" t="s">
        <v>385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39"/>
      <c r="B41" s="67"/>
      <c r="C41" s="24"/>
      <c r="D41" s="24"/>
      <c r="E41" s="22"/>
      <c r="F41" s="25">
        <v>6470</v>
      </c>
      <c r="G41" s="25">
        <f t="shared" si="5"/>
        <v>6470</v>
      </c>
      <c r="H41" s="57" t="s">
        <v>61</v>
      </c>
      <c r="I41" s="26" t="s">
        <v>384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38">
        <v>11</v>
      </c>
      <c r="B42" s="29" t="s">
        <v>386</v>
      </c>
      <c r="C42" s="20">
        <v>2100</v>
      </c>
      <c r="D42" s="20">
        <f>C42</f>
        <v>2100</v>
      </c>
      <c r="E42" s="18" t="s">
        <v>59</v>
      </c>
      <c r="F42" s="18" t="s">
        <v>217</v>
      </c>
      <c r="G42" s="18" t="str">
        <f t="shared" ref="G42:G43" si="6">F42</f>
        <v>ชุติกาญจน์ พาณิชย์</v>
      </c>
      <c r="H42" s="56" t="s">
        <v>60</v>
      </c>
      <c r="I42" s="21" t="s">
        <v>387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39"/>
      <c r="B43" s="67"/>
      <c r="C43" s="24"/>
      <c r="D43" s="24"/>
      <c r="E43" s="22"/>
      <c r="F43" s="25">
        <v>2100</v>
      </c>
      <c r="G43" s="25">
        <f t="shared" si="6"/>
        <v>2100</v>
      </c>
      <c r="H43" s="57" t="s">
        <v>61</v>
      </c>
      <c r="I43" s="26" t="s">
        <v>388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38">
        <v>12</v>
      </c>
      <c r="B44" s="29" t="s">
        <v>389</v>
      </c>
      <c r="C44" s="20">
        <v>1030</v>
      </c>
      <c r="D44" s="20">
        <f>C44</f>
        <v>1030</v>
      </c>
      <c r="E44" s="18" t="s">
        <v>59</v>
      </c>
      <c r="F44" s="18" t="s">
        <v>207</v>
      </c>
      <c r="G44" s="18" t="str">
        <f t="shared" ref="G44:G45" si="7">F44</f>
        <v>นางสาวประทุม นวลน้อย</v>
      </c>
      <c r="H44" s="56" t="s">
        <v>60</v>
      </c>
      <c r="I44" s="21" t="s">
        <v>393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39"/>
      <c r="B45" s="67" t="s">
        <v>390</v>
      </c>
      <c r="C45" s="24"/>
      <c r="D45" s="24"/>
      <c r="E45" s="22"/>
      <c r="F45" s="25">
        <v>1030</v>
      </c>
      <c r="G45" s="25">
        <f t="shared" si="7"/>
        <v>1030</v>
      </c>
      <c r="H45" s="57" t="s">
        <v>61</v>
      </c>
      <c r="I45" s="26" t="s">
        <v>391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38">
        <v>13</v>
      </c>
      <c r="B46" s="29" t="s">
        <v>392</v>
      </c>
      <c r="C46" s="20">
        <v>576</v>
      </c>
      <c r="D46" s="20">
        <f>C46</f>
        <v>576</v>
      </c>
      <c r="E46" s="18" t="s">
        <v>59</v>
      </c>
      <c r="F46" s="18" t="s">
        <v>200</v>
      </c>
      <c r="G46" s="18" t="str">
        <f t="shared" ref="G46:G47" si="8">F46</f>
        <v>โกเบียร์ ดีไซน์</v>
      </c>
      <c r="H46" s="56" t="s">
        <v>60</v>
      </c>
      <c r="I46" s="21" t="s">
        <v>385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39"/>
      <c r="B47" s="67" t="s">
        <v>390</v>
      </c>
      <c r="C47" s="24"/>
      <c r="D47" s="24"/>
      <c r="E47" s="22"/>
      <c r="F47" s="25">
        <v>576</v>
      </c>
      <c r="G47" s="25">
        <f t="shared" si="8"/>
        <v>576</v>
      </c>
      <c r="H47" s="57" t="s">
        <v>61</v>
      </c>
      <c r="I47" s="26" t="s">
        <v>391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38">
        <v>14</v>
      </c>
      <c r="B48" s="29" t="s">
        <v>394</v>
      </c>
      <c r="C48" s="20">
        <v>576</v>
      </c>
      <c r="D48" s="20">
        <f>C48</f>
        <v>576</v>
      </c>
      <c r="E48" s="18" t="s">
        <v>59</v>
      </c>
      <c r="F48" s="18" t="s">
        <v>200</v>
      </c>
      <c r="G48" s="18" t="str">
        <f t="shared" ref="G48:G49" si="9">F48</f>
        <v>โกเบียร์ ดีไซน์</v>
      </c>
      <c r="H48" s="56" t="s">
        <v>60</v>
      </c>
      <c r="I48" s="21" t="s">
        <v>396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39"/>
      <c r="B49" s="67" t="s">
        <v>395</v>
      </c>
      <c r="C49" s="24"/>
      <c r="D49" s="24"/>
      <c r="E49" s="22"/>
      <c r="F49" s="25">
        <v>576</v>
      </c>
      <c r="G49" s="25">
        <f t="shared" si="9"/>
        <v>576</v>
      </c>
      <c r="H49" s="57" t="s">
        <v>61</v>
      </c>
      <c r="I49" s="26" t="s">
        <v>391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38">
        <v>15</v>
      </c>
      <c r="B50" s="29" t="s">
        <v>397</v>
      </c>
      <c r="C50" s="20">
        <v>1100</v>
      </c>
      <c r="D50" s="20">
        <f>C50</f>
        <v>1100</v>
      </c>
      <c r="E50" s="18" t="s">
        <v>59</v>
      </c>
      <c r="F50" s="18" t="s">
        <v>83</v>
      </c>
      <c r="G50" s="18" t="str">
        <f t="shared" ref="G50:G51" si="10">F50</f>
        <v>เทียนโชคเซอร์วิส</v>
      </c>
      <c r="H50" s="56" t="s">
        <v>60</v>
      </c>
      <c r="I50" s="21" t="s">
        <v>399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39"/>
      <c r="B51" s="67" t="s">
        <v>398</v>
      </c>
      <c r="C51" s="24"/>
      <c r="D51" s="24"/>
      <c r="E51" s="22"/>
      <c r="F51" s="25">
        <v>1100</v>
      </c>
      <c r="G51" s="25">
        <f t="shared" si="10"/>
        <v>1100</v>
      </c>
      <c r="H51" s="57" t="s">
        <v>61</v>
      </c>
      <c r="I51" s="26" t="s">
        <v>391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38">
        <v>16</v>
      </c>
      <c r="B52" s="29" t="s">
        <v>400</v>
      </c>
      <c r="C52" s="20">
        <v>7900</v>
      </c>
      <c r="D52" s="20">
        <f>C52</f>
        <v>7900</v>
      </c>
      <c r="E52" s="18" t="s">
        <v>59</v>
      </c>
      <c r="F52" s="18" t="s">
        <v>401</v>
      </c>
      <c r="G52" s="18" t="str">
        <f t="shared" ref="G52:G53" si="11">F52</f>
        <v>ประดู่การดับเพลิง</v>
      </c>
      <c r="H52" s="56" t="s">
        <v>60</v>
      </c>
      <c r="I52" s="21" t="s">
        <v>402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39"/>
      <c r="B53" s="67"/>
      <c r="C53" s="24"/>
      <c r="D53" s="24"/>
      <c r="E53" s="22"/>
      <c r="F53" s="25">
        <v>7900</v>
      </c>
      <c r="G53" s="25">
        <f t="shared" si="11"/>
        <v>7900</v>
      </c>
      <c r="H53" s="57" t="s">
        <v>61</v>
      </c>
      <c r="I53" s="26" t="s">
        <v>391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38">
        <v>17</v>
      </c>
      <c r="B54" s="29" t="s">
        <v>403</v>
      </c>
      <c r="C54" s="20">
        <v>2100</v>
      </c>
      <c r="D54" s="20">
        <f>C54</f>
        <v>2100</v>
      </c>
      <c r="E54" s="18" t="s">
        <v>59</v>
      </c>
      <c r="F54" s="18" t="s">
        <v>323</v>
      </c>
      <c r="G54" s="18" t="str">
        <f t="shared" ref="G54:G55" si="12">F54</f>
        <v>ดอนเกลี้ยงบริการ</v>
      </c>
      <c r="H54" s="56" t="s">
        <v>60</v>
      </c>
      <c r="I54" s="21" t="s">
        <v>404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39"/>
      <c r="B55" s="67"/>
      <c r="C55" s="24"/>
      <c r="D55" s="24"/>
      <c r="E55" s="22"/>
      <c r="F55" s="25">
        <v>2100</v>
      </c>
      <c r="G55" s="25">
        <f t="shared" si="12"/>
        <v>2100</v>
      </c>
      <c r="H55" s="57" t="s">
        <v>61</v>
      </c>
      <c r="I55" s="26" t="s">
        <v>391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38">
        <v>18</v>
      </c>
      <c r="B56" s="29" t="s">
        <v>405</v>
      </c>
      <c r="C56" s="20">
        <v>11500</v>
      </c>
      <c r="D56" s="20">
        <f>C56</f>
        <v>11500</v>
      </c>
      <c r="E56" s="18" t="s">
        <v>59</v>
      </c>
      <c r="F56" s="18" t="s">
        <v>406</v>
      </c>
      <c r="G56" s="18" t="str">
        <f t="shared" ref="G56:G57" si="13">F56</f>
        <v>คู่แท้ &amp; เวดดิ้ง</v>
      </c>
      <c r="H56" s="56" t="s">
        <v>60</v>
      </c>
      <c r="I56" s="21" t="s">
        <v>407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39"/>
      <c r="B57" s="67" t="s">
        <v>390</v>
      </c>
      <c r="C57" s="24"/>
      <c r="D57" s="24"/>
      <c r="E57" s="22"/>
      <c r="F57" s="25">
        <v>11500</v>
      </c>
      <c r="G57" s="25">
        <f t="shared" si="13"/>
        <v>11500</v>
      </c>
      <c r="H57" s="57" t="s">
        <v>61</v>
      </c>
      <c r="I57" s="26" t="s">
        <v>408</v>
      </c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38">
        <v>19</v>
      </c>
      <c r="B58" s="29" t="s">
        <v>409</v>
      </c>
      <c r="C58" s="20">
        <v>2000</v>
      </c>
      <c r="D58" s="20">
        <f>C58</f>
        <v>2000</v>
      </c>
      <c r="E58" s="18" t="s">
        <v>59</v>
      </c>
      <c r="F58" s="18" t="s">
        <v>139</v>
      </c>
      <c r="G58" s="18" t="str">
        <f t="shared" ref="G58:G59" si="14">F58</f>
        <v>นายเฉลิม เซ่งเต้ง</v>
      </c>
      <c r="H58" s="56" t="s">
        <v>60</v>
      </c>
      <c r="I58" s="21" t="s">
        <v>411</v>
      </c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39"/>
      <c r="B59" s="67" t="s">
        <v>410</v>
      </c>
      <c r="C59" s="24"/>
      <c r="D59" s="24"/>
      <c r="E59" s="22"/>
      <c r="F59" s="25">
        <v>2000</v>
      </c>
      <c r="G59" s="25">
        <f t="shared" si="14"/>
        <v>2000</v>
      </c>
      <c r="H59" s="57" t="s">
        <v>61</v>
      </c>
      <c r="I59" s="26" t="s">
        <v>408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38">
        <v>20</v>
      </c>
      <c r="B60" s="29" t="s">
        <v>412</v>
      </c>
      <c r="C60" s="20">
        <v>3000</v>
      </c>
      <c r="D60" s="20">
        <f>C60</f>
        <v>3000</v>
      </c>
      <c r="E60" s="18" t="s">
        <v>59</v>
      </c>
      <c r="F60" s="18" t="s">
        <v>328</v>
      </c>
      <c r="G60" s="18" t="str">
        <f t="shared" ref="G60:G61" si="15">F60</f>
        <v>ร้านอำพรรณเครื่องเรือน</v>
      </c>
      <c r="H60" s="56" t="s">
        <v>60</v>
      </c>
      <c r="I60" s="21" t="s">
        <v>413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39"/>
      <c r="B61" s="67"/>
      <c r="C61" s="24"/>
      <c r="D61" s="24"/>
      <c r="E61" s="22"/>
      <c r="F61" s="25">
        <v>3000</v>
      </c>
      <c r="G61" s="25">
        <f t="shared" si="15"/>
        <v>3000</v>
      </c>
      <c r="H61" s="57" t="s">
        <v>61</v>
      </c>
      <c r="I61" s="26" t="s">
        <v>414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38">
        <v>21</v>
      </c>
      <c r="B62" s="29" t="s">
        <v>415</v>
      </c>
      <c r="C62" s="20">
        <v>19600</v>
      </c>
      <c r="D62" s="20">
        <f>C62</f>
        <v>19600</v>
      </c>
      <c r="E62" s="18" t="s">
        <v>59</v>
      </c>
      <c r="F62" s="18" t="s">
        <v>416</v>
      </c>
      <c r="G62" s="18" t="str">
        <f t="shared" ref="G62:G63" si="16">F62</f>
        <v>ร้าน พ. โลหะการ</v>
      </c>
      <c r="H62" s="56" t="s">
        <v>60</v>
      </c>
      <c r="I62" s="21" t="s">
        <v>417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39"/>
      <c r="B63" s="67"/>
      <c r="C63" s="24"/>
      <c r="D63" s="24"/>
      <c r="E63" s="22"/>
      <c r="F63" s="25">
        <v>19600</v>
      </c>
      <c r="G63" s="25">
        <f t="shared" si="16"/>
        <v>19600</v>
      </c>
      <c r="H63" s="57" t="s">
        <v>61</v>
      </c>
      <c r="I63" s="26" t="s">
        <v>422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30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9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9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9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9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9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9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9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9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9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9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9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9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9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9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9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9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9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9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9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9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9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9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9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9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9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9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9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9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9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9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9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9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9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9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9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9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9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9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9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9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9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9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9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9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9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9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9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9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9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9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9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9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9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9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9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9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9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9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9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9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9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9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9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9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9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9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9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9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9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9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9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9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9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9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9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9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9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9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9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9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9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9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9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9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9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9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9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9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9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9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9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9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9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9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9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9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9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9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9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9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9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9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9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9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9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9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9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9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9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9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9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9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9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9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9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9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9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9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9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9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9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9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9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9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9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9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9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9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9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9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9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9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9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9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9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9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9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9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9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9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9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9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9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9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9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9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9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9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9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9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9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9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9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9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9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9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9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9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9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9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9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9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9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9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9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9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9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9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9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9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9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9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9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9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9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9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9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9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9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9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9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9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9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9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9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9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9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9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9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9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9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9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9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9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9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9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9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9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9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9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9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9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9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9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9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9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9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9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9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9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9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9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9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9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9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9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9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9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9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9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9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9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9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9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9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9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9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9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9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9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9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9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9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9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9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9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9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9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9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9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9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9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9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9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9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9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9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9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9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9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9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9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9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9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9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9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9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9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9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9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9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9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9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9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9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9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9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9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9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9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9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9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9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9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9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9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9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9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9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9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9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9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9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9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9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9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9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9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9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9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9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9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9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9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9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9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9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9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9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9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9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9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9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9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9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9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9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9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9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9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9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9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9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9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9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9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9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9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9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9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9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9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9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9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9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9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9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9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9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9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9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9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9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9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9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9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9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9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9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9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9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9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9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9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9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9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9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9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9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9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9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9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9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9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9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9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9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9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9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9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9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9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9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9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9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9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9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9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9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9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9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9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9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9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9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9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9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9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9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9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9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9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9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9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9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9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9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9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9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9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9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9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9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9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9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9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9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9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9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9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9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9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9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9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9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9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9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9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9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9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9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9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9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9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9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9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9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9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9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9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9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9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9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9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9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9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9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9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9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9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9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9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9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9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9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9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9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9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9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9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9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9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9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9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9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9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9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9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9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9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9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9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9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9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9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9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9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9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9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9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9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9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9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9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9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9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9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9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9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9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9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9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9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9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9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9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9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9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9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9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9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9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9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9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9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9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9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9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9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9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9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9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9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9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9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9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9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9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9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9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9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9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9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9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9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9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9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9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9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9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9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9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9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9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9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9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9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9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9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9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9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9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9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9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9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9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9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9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9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9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9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9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9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9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9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9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9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9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9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9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9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9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9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9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9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9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9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9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9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9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9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9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9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9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9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9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9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9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9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9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9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9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9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9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9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9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9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9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9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9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9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9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9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9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9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9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9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9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9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9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9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9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9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9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9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9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9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9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9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9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9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9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9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9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9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9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9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9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9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9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9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9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9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9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9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9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9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9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9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9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9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9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9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9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9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9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9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9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9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9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9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9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9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9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9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9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9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9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9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9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9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9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9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9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9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9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9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9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9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9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9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9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9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9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9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9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9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9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9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9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9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9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9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9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9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9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9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9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9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9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9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9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9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9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9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9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9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9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9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9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9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9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9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9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9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9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9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9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9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9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9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9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9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9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9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9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9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9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9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9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9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9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9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9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9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9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9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9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9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9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9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9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9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9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9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9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9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9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9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9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9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9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9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9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9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9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9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9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9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9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9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9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9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9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9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9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9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9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9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9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9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9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9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9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9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9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9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9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9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9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9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9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9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9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9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9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9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9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9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9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9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9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9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9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9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9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9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9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9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9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9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9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9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9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9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9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9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9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9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9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9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9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9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9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9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9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9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9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9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9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9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9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9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9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9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9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9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9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9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9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9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9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9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9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9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9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9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9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9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9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9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9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9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9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9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9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9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9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9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9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9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9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9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9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9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9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9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9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9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9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9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9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9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9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9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9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9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9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9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9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9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9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9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9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9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9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9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9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9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9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9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9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9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9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9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9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9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9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9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9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9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9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9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9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9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9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9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9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9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9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9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9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9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9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9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9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9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9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9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9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9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9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9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9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9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9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9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9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9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9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9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9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9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9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9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9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9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9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9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9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9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9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9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9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9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9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9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9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9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9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9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9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9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9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9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9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9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9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9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9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9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9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9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9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9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9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9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9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9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9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9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9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0:26" ht="23.25" customHeight="1"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0:26" ht="23.25" customHeight="1"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6">
    <mergeCell ref="A18:A19"/>
    <mergeCell ref="A26:A27"/>
    <mergeCell ref="A14:A15"/>
    <mergeCell ref="A16:A17"/>
    <mergeCell ref="A2:I2"/>
    <mergeCell ref="A3:I3"/>
    <mergeCell ref="A4:I4"/>
    <mergeCell ref="A5:A6"/>
    <mergeCell ref="B5:B6"/>
    <mergeCell ref="E5:E6"/>
    <mergeCell ref="A56:A57"/>
    <mergeCell ref="A58:A59"/>
    <mergeCell ref="A60:A61"/>
    <mergeCell ref="A62:A63"/>
    <mergeCell ref="A8:A9"/>
    <mergeCell ref="A46:A47"/>
    <mergeCell ref="A48:A49"/>
    <mergeCell ref="A50:A51"/>
    <mergeCell ref="A52:A53"/>
    <mergeCell ref="A54:A55"/>
    <mergeCell ref="A36:A37"/>
    <mergeCell ref="A38:A39"/>
    <mergeCell ref="A40:A41"/>
    <mergeCell ref="A42:A43"/>
    <mergeCell ref="A44:A45"/>
    <mergeCell ref="A12:A13"/>
  </mergeCells>
  <printOptions horizontalCentered="1"/>
  <pageMargins left="0.11811023622047245" right="0.11811023622047245" top="0.15748031496062992" bottom="0.4" header="0" footer="0.13"/>
  <pageSetup paperSize="9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12</vt:i4>
      </vt:variant>
    </vt:vector>
  </HeadingPairs>
  <TitlesOfParts>
    <vt:vector size="26" baseType="lpstr">
      <vt:lpstr>อธิบายแบบ สขร. 1 </vt:lpstr>
      <vt:lpstr>สรุปภาพรวม 2568</vt:lpstr>
      <vt:lpstr> สขร.1 ต.ค.67</vt:lpstr>
      <vt:lpstr> สขร.1 พ.ย. 67</vt:lpstr>
      <vt:lpstr> สขร.1 ธ.ค 67 </vt:lpstr>
      <vt:lpstr> สขร.1 ม.ค. 68  </vt:lpstr>
      <vt:lpstr> สขร.1 ก.พ. 68  </vt:lpstr>
      <vt:lpstr> สขร.1 มี.ค. 68 </vt:lpstr>
      <vt:lpstr> สขร.1  เม.ย. 68 </vt:lpstr>
      <vt:lpstr> สขร.1  พ.ค. 68</vt:lpstr>
      <vt:lpstr> สขร.1 มิ.ย. 68 </vt:lpstr>
      <vt:lpstr> สขร.1  ก.ค. 68 </vt:lpstr>
      <vt:lpstr> สขร.1  ส.ค. 68 </vt:lpstr>
      <vt:lpstr> สขร.1  ก.ย. 68 </vt:lpstr>
      <vt:lpstr>' สขร.1  ก.ค. 68 '!Print_Titles</vt:lpstr>
      <vt:lpstr>' สขร.1  ก.ย. 68 '!Print_Titles</vt:lpstr>
      <vt:lpstr>' สขร.1  พ.ค. 68'!Print_Titles</vt:lpstr>
      <vt:lpstr>' สขร.1  เม.ย. 68 '!Print_Titles</vt:lpstr>
      <vt:lpstr>' สขร.1  ส.ค. 68 '!Print_Titles</vt:lpstr>
      <vt:lpstr>' สขร.1 ก.พ. 68  '!Print_Titles</vt:lpstr>
      <vt:lpstr>' สขร.1 ต.ค.67'!Print_Titles</vt:lpstr>
      <vt:lpstr>' สขร.1 ธ.ค 67 '!Print_Titles</vt:lpstr>
      <vt:lpstr>' สขร.1 พ.ย. 67'!Print_Titles</vt:lpstr>
      <vt:lpstr>' สขร.1 ม.ค. 68  '!Print_Titles</vt:lpstr>
      <vt:lpstr>' สขร.1 มิ.ย. 68 '!Print_Titles</vt:lpstr>
      <vt:lpstr>' สขร.1 มี.ค. 68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lenovo</cp:lastModifiedBy>
  <cp:lastPrinted>2026-06-26T03:55:32Z</cp:lastPrinted>
  <dcterms:created xsi:type="dcterms:W3CDTF">2009-03-24T02:42:43Z</dcterms:created>
  <dcterms:modified xsi:type="dcterms:W3CDTF">2026-06-26T04:00:13Z</dcterms:modified>
</cp:coreProperties>
</file>